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FE81324F-F2BA-4047-99FE-CE924DB15DC9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PSK okresy-dotácie" sheetId="3" r:id="rId1"/>
    <sheet name="PSK-vzn" sheetId="1" r:id="rId2"/>
    <sheet name="PSK okresy-vzn" sheetId="2" r:id="rId3"/>
    <sheet name="SUMARIZÁCIA VZN-PSK" sheetId="4" r:id="rId4"/>
    <sheet name="Sumarizácia dotácií-PSK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1" i="3" l="1"/>
  <c r="D431" i="3"/>
  <c r="E431" i="3"/>
  <c r="E19" i="6" l="1"/>
  <c r="F19" i="6"/>
  <c r="D19" i="6"/>
  <c r="D25" i="6" s="1"/>
  <c r="C19" i="6"/>
  <c r="D22" i="6" s="1"/>
  <c r="D20" i="6" l="1"/>
  <c r="D24" i="6"/>
  <c r="F22" i="4"/>
  <c r="G22" i="4"/>
  <c r="H22" i="4"/>
  <c r="I22" i="4"/>
  <c r="J22" i="4"/>
  <c r="K22" i="4"/>
  <c r="L22" i="4"/>
  <c r="M22" i="4"/>
  <c r="N22" i="4"/>
  <c r="E22" i="4"/>
  <c r="F21" i="4"/>
  <c r="G21" i="4"/>
  <c r="H21" i="4"/>
  <c r="I21" i="4"/>
  <c r="J21" i="4"/>
  <c r="K21" i="4"/>
  <c r="L21" i="4"/>
  <c r="M21" i="4"/>
  <c r="N21" i="4"/>
  <c r="E21" i="4"/>
  <c r="D24" i="4"/>
  <c r="D22" i="4"/>
  <c r="D25" i="4"/>
  <c r="F20" i="4"/>
  <c r="G20" i="4"/>
  <c r="H20" i="4"/>
  <c r="I20" i="4"/>
  <c r="J20" i="4"/>
  <c r="K20" i="4"/>
  <c r="L20" i="4"/>
  <c r="M20" i="4"/>
  <c r="N20" i="4"/>
  <c r="E20" i="4"/>
  <c r="D20" i="4"/>
  <c r="E19" i="4"/>
  <c r="F19" i="4"/>
  <c r="G19" i="4"/>
  <c r="H19" i="4"/>
  <c r="I19" i="4"/>
  <c r="J19" i="4"/>
  <c r="K19" i="4"/>
  <c r="L19" i="4"/>
  <c r="M19" i="4"/>
  <c r="N19" i="4"/>
  <c r="C19" i="4"/>
  <c r="D19" i="4"/>
  <c r="F530" i="2" l="1"/>
  <c r="F325" i="2"/>
  <c r="F615" i="2"/>
  <c r="E615" i="2"/>
  <c r="E380" i="3" l="1"/>
  <c r="E347" i="3"/>
  <c r="E225" i="3"/>
  <c r="G744" i="2" l="1"/>
  <c r="G668" i="2"/>
  <c r="G485" i="2"/>
  <c r="G216" i="2"/>
  <c r="Y420" i="3" l="1"/>
  <c r="W420" i="3"/>
  <c r="U420" i="3"/>
  <c r="S420" i="3"/>
  <c r="Q420" i="3"/>
  <c r="O420" i="3"/>
  <c r="M420" i="3"/>
  <c r="K420" i="3"/>
  <c r="I420" i="3"/>
  <c r="G420" i="3"/>
  <c r="E420" i="3"/>
  <c r="C420" i="3"/>
  <c r="Y380" i="3"/>
  <c r="W380" i="3"/>
  <c r="U380" i="3"/>
  <c r="S380" i="3"/>
  <c r="Q380" i="3"/>
  <c r="O380" i="3"/>
  <c r="M380" i="3"/>
  <c r="K380" i="3"/>
  <c r="I380" i="3"/>
  <c r="G380" i="3"/>
  <c r="C380" i="3"/>
  <c r="Y347" i="3"/>
  <c r="W347" i="3"/>
  <c r="U347" i="3"/>
  <c r="S347" i="3"/>
  <c r="Q347" i="3"/>
  <c r="O347" i="3"/>
  <c r="M347" i="3"/>
  <c r="K347" i="3"/>
  <c r="I347" i="3"/>
  <c r="G347" i="3"/>
  <c r="C347" i="3"/>
  <c r="Y304" i="3"/>
  <c r="W304" i="3"/>
  <c r="U304" i="3"/>
  <c r="S304" i="3"/>
  <c r="Q304" i="3"/>
  <c r="O304" i="3"/>
  <c r="M304" i="3"/>
  <c r="K304" i="3"/>
  <c r="I304" i="3"/>
  <c r="G304" i="3"/>
  <c r="E304" i="3"/>
  <c r="C304" i="3"/>
  <c r="Y279" i="3"/>
  <c r="W279" i="3"/>
  <c r="U279" i="3"/>
  <c r="S279" i="3"/>
  <c r="Q279" i="3"/>
  <c r="O279" i="3"/>
  <c r="M279" i="3"/>
  <c r="K279" i="3"/>
  <c r="I279" i="3"/>
  <c r="G279" i="3"/>
  <c r="E279" i="3"/>
  <c r="C279" i="3"/>
  <c r="Y260" i="3"/>
  <c r="W260" i="3"/>
  <c r="U260" i="3"/>
  <c r="S260" i="3"/>
  <c r="Q260" i="3"/>
  <c r="O260" i="3"/>
  <c r="Y225" i="3"/>
  <c r="W225" i="3"/>
  <c r="U225" i="3"/>
  <c r="S225" i="3"/>
  <c r="Q225" i="3"/>
  <c r="O225" i="3"/>
  <c r="M225" i="3"/>
  <c r="K225" i="3"/>
  <c r="I225" i="3"/>
  <c r="G225" i="3"/>
  <c r="C225" i="3"/>
  <c r="M260" i="3"/>
  <c r="K260" i="3"/>
  <c r="I260" i="3"/>
  <c r="G260" i="3"/>
  <c r="E260" i="3"/>
  <c r="C260" i="3"/>
  <c r="Y165" i="3"/>
  <c r="W165" i="3"/>
  <c r="U165" i="3"/>
  <c r="S165" i="3"/>
  <c r="Q165" i="3"/>
  <c r="M165" i="3"/>
  <c r="K165" i="3"/>
  <c r="I165" i="3"/>
  <c r="G165" i="3"/>
  <c r="E165" i="3"/>
  <c r="C165" i="3"/>
  <c r="Y130" i="3"/>
  <c r="W130" i="3"/>
  <c r="U130" i="3"/>
  <c r="S130" i="3"/>
  <c r="Q130" i="3"/>
  <c r="O130" i="3"/>
  <c r="M130" i="3"/>
  <c r="K130" i="3"/>
  <c r="I130" i="3"/>
  <c r="G130" i="3"/>
  <c r="E130" i="3"/>
  <c r="C130" i="3"/>
  <c r="Y108" i="3"/>
  <c r="W108" i="3"/>
  <c r="U108" i="3"/>
  <c r="S108" i="3"/>
  <c r="Q108" i="3"/>
  <c r="O108" i="3"/>
  <c r="M108" i="3"/>
  <c r="K108" i="3"/>
  <c r="I108" i="3"/>
  <c r="G108" i="3"/>
  <c r="E108" i="3"/>
  <c r="C108" i="3"/>
  <c r="Y72" i="3"/>
  <c r="W72" i="3"/>
  <c r="U72" i="3"/>
  <c r="S72" i="3"/>
  <c r="Q72" i="3"/>
  <c r="O72" i="3"/>
  <c r="M72" i="3"/>
  <c r="K72" i="3"/>
  <c r="I72" i="3"/>
  <c r="G72" i="3"/>
  <c r="E72" i="3"/>
  <c r="C72" i="3"/>
  <c r="Y55" i="3"/>
  <c r="W55" i="3"/>
  <c r="U55" i="3"/>
  <c r="S55" i="3"/>
  <c r="Q55" i="3"/>
  <c r="O55" i="3"/>
  <c r="M55" i="3"/>
  <c r="K55" i="3"/>
  <c r="I55" i="3"/>
  <c r="G55" i="3"/>
  <c r="E55" i="3"/>
  <c r="C55" i="3"/>
  <c r="D47" i="3"/>
  <c r="J47" i="3" s="1"/>
  <c r="O165" i="3"/>
  <c r="P47" i="3" l="1"/>
  <c r="V47" i="3"/>
  <c r="N47" i="3"/>
  <c r="F47" i="3"/>
  <c r="X47" i="3"/>
  <c r="H47" i="3"/>
  <c r="AA47" i="3"/>
  <c r="T47" i="3"/>
  <c r="L47" i="3"/>
  <c r="Z47" i="3"/>
  <c r="R47" i="3"/>
  <c r="C32" i="3"/>
  <c r="Y32" i="3"/>
  <c r="W32" i="3"/>
  <c r="U32" i="3"/>
  <c r="S32" i="3"/>
  <c r="Q32" i="3"/>
  <c r="O32" i="3"/>
  <c r="M32" i="3"/>
  <c r="K32" i="3"/>
  <c r="I32" i="3"/>
  <c r="G32" i="3"/>
  <c r="E32" i="3"/>
  <c r="E325" i="2" l="1"/>
  <c r="E849" i="2" l="1"/>
  <c r="F849" i="2"/>
  <c r="F747" i="2"/>
  <c r="E747" i="2"/>
  <c r="F671" i="2"/>
  <c r="E671" i="2"/>
  <c r="F488" i="2"/>
  <c r="E488" i="2"/>
  <c r="F382" i="2"/>
  <c r="E382" i="2"/>
  <c r="F277" i="2"/>
  <c r="E277" i="2"/>
  <c r="E219" i="2"/>
  <c r="E80" i="2"/>
  <c r="F162" i="2"/>
  <c r="E162" i="2"/>
  <c r="F80" i="2" l="1"/>
  <c r="F843" i="2" l="1"/>
  <c r="G843" i="2"/>
  <c r="G844" i="2" s="1"/>
  <c r="H843" i="2"/>
  <c r="I843" i="2"/>
  <c r="J843" i="2"/>
  <c r="K843" i="2"/>
  <c r="K845" i="2" s="1"/>
  <c r="K846" i="2" s="1"/>
  <c r="L843" i="2"/>
  <c r="M843" i="2"/>
  <c r="N843" i="2"/>
  <c r="N844" i="2" s="1"/>
  <c r="O843" i="2"/>
  <c r="O844" i="2" s="1"/>
  <c r="P843" i="2"/>
  <c r="E843" i="2"/>
  <c r="J844" i="2"/>
  <c r="F741" i="2"/>
  <c r="G741" i="2"/>
  <c r="H741" i="2"/>
  <c r="H742" i="2" s="1"/>
  <c r="I741" i="2"/>
  <c r="J741" i="2"/>
  <c r="K741" i="2"/>
  <c r="L741" i="2"/>
  <c r="L742" i="2" s="1"/>
  <c r="M741" i="2"/>
  <c r="N741" i="2"/>
  <c r="O741" i="2"/>
  <c r="O743" i="2" s="1"/>
  <c r="O744" i="2" s="1"/>
  <c r="P741" i="2"/>
  <c r="P742" i="2" s="1"/>
  <c r="E741" i="2"/>
  <c r="N742" i="2"/>
  <c r="J742" i="2"/>
  <c r="G743" i="2"/>
  <c r="G665" i="2"/>
  <c r="H665" i="2"/>
  <c r="I665" i="2"/>
  <c r="J665" i="2"/>
  <c r="K665" i="2"/>
  <c r="L665" i="2"/>
  <c r="M665" i="2"/>
  <c r="N665" i="2"/>
  <c r="O665" i="2"/>
  <c r="P665" i="2"/>
  <c r="F665" i="2"/>
  <c r="E665" i="2"/>
  <c r="G609" i="2"/>
  <c r="H609" i="2"/>
  <c r="I609" i="2"/>
  <c r="J609" i="2"/>
  <c r="K609" i="2"/>
  <c r="L609" i="2"/>
  <c r="M609" i="2"/>
  <c r="N609" i="2"/>
  <c r="O609" i="2"/>
  <c r="P609" i="2"/>
  <c r="F609" i="2"/>
  <c r="I610" i="2" s="1"/>
  <c r="E609" i="2"/>
  <c r="F567" i="2"/>
  <c r="E567" i="2"/>
  <c r="G561" i="2"/>
  <c r="H561" i="2"/>
  <c r="I561" i="2"/>
  <c r="J561" i="2"/>
  <c r="K561" i="2"/>
  <c r="L561" i="2"/>
  <c r="M561" i="2"/>
  <c r="N561" i="2"/>
  <c r="O561" i="2"/>
  <c r="P561" i="2"/>
  <c r="F561" i="2"/>
  <c r="E561" i="2"/>
  <c r="E530" i="2"/>
  <c r="G524" i="2"/>
  <c r="H524" i="2"/>
  <c r="I524" i="2"/>
  <c r="J524" i="2"/>
  <c r="K524" i="2"/>
  <c r="L524" i="2"/>
  <c r="M524" i="2"/>
  <c r="N524" i="2"/>
  <c r="O524" i="2"/>
  <c r="P524" i="2"/>
  <c r="F524" i="2"/>
  <c r="E524" i="2"/>
  <c r="G482" i="2"/>
  <c r="H482" i="2"/>
  <c r="I482" i="2"/>
  <c r="J482" i="2"/>
  <c r="K482" i="2"/>
  <c r="L482" i="2"/>
  <c r="M482" i="2"/>
  <c r="N482" i="2"/>
  <c r="O482" i="2"/>
  <c r="P482" i="2"/>
  <c r="F482" i="2"/>
  <c r="E482" i="2"/>
  <c r="H376" i="2"/>
  <c r="I376" i="2"/>
  <c r="J376" i="2"/>
  <c r="K376" i="2"/>
  <c r="L376" i="2"/>
  <c r="M376" i="2"/>
  <c r="N376" i="2"/>
  <c r="O376" i="2"/>
  <c r="P376" i="2"/>
  <c r="G376" i="2"/>
  <c r="F376" i="2"/>
  <c r="E376" i="2"/>
  <c r="G319" i="2"/>
  <c r="H319" i="2"/>
  <c r="I319" i="2"/>
  <c r="J319" i="2"/>
  <c r="K319" i="2"/>
  <c r="L319" i="2"/>
  <c r="M319" i="2"/>
  <c r="N319" i="2"/>
  <c r="O319" i="2"/>
  <c r="P319" i="2"/>
  <c r="F319" i="2"/>
  <c r="E319" i="2"/>
  <c r="E320" i="2" s="1"/>
  <c r="G271" i="2"/>
  <c r="H271" i="2"/>
  <c r="I271" i="2"/>
  <c r="J271" i="2"/>
  <c r="K271" i="2"/>
  <c r="L271" i="2"/>
  <c r="M271" i="2"/>
  <c r="N271" i="2"/>
  <c r="O271" i="2"/>
  <c r="P271" i="2"/>
  <c r="F271" i="2"/>
  <c r="E271" i="2"/>
  <c r="G213" i="2"/>
  <c r="H213" i="2"/>
  <c r="I213" i="2"/>
  <c r="J213" i="2"/>
  <c r="K213" i="2"/>
  <c r="L213" i="2"/>
  <c r="M213" i="2"/>
  <c r="N213" i="2"/>
  <c r="O213" i="2"/>
  <c r="P213" i="2"/>
  <c r="F213" i="2"/>
  <c r="E213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M742" i="2" l="1"/>
  <c r="K743" i="2"/>
  <c r="K744" i="2" s="1"/>
  <c r="H667" i="2"/>
  <c r="H668" i="2" s="1"/>
  <c r="L525" i="2"/>
  <c r="I742" i="2"/>
  <c r="L320" i="2"/>
  <c r="H320" i="2"/>
  <c r="N320" i="2"/>
  <c r="J320" i="2"/>
  <c r="H525" i="2"/>
  <c r="P610" i="2"/>
  <c r="L610" i="2"/>
  <c r="H610" i="2"/>
  <c r="I320" i="2"/>
  <c r="P525" i="2"/>
  <c r="K525" i="2"/>
  <c r="G525" i="2"/>
  <c r="L272" i="2"/>
  <c r="N525" i="2"/>
  <c r="H845" i="2"/>
  <c r="H846" i="2" s="1"/>
  <c r="M844" i="2"/>
  <c r="I844" i="2"/>
  <c r="P845" i="2"/>
  <c r="P846" i="2" s="1"/>
  <c r="L845" i="2"/>
  <c r="L846" i="2" s="1"/>
  <c r="H484" i="2"/>
  <c r="H485" i="2" s="1"/>
  <c r="E273" i="2"/>
  <c r="M320" i="2"/>
  <c r="J525" i="2"/>
  <c r="I158" i="2"/>
  <c r="I159" i="2" s="1"/>
  <c r="M158" i="2"/>
  <c r="M159" i="2" s="1"/>
  <c r="M667" i="2"/>
  <c r="M668" i="2" s="1"/>
  <c r="M610" i="2"/>
  <c r="M272" i="2"/>
  <c r="P272" i="2"/>
  <c r="H272" i="2"/>
  <c r="P667" i="2"/>
  <c r="P668" i="2" s="1"/>
  <c r="I666" i="2"/>
  <c r="P320" i="2"/>
  <c r="L484" i="2"/>
  <c r="L485" i="2" s="1"/>
  <c r="I525" i="2"/>
  <c r="L667" i="2"/>
  <c r="L668" i="2" s="1"/>
  <c r="I272" i="2"/>
  <c r="G158" i="2"/>
  <c r="G159" i="2" s="1"/>
  <c r="M525" i="2"/>
  <c r="J610" i="2"/>
  <c r="H158" i="2"/>
  <c r="H159" i="2" s="1"/>
  <c r="P483" i="2"/>
  <c r="J666" i="2"/>
  <c r="J157" i="2"/>
  <c r="N157" i="2"/>
  <c r="K158" i="2"/>
  <c r="K159" i="2" s="1"/>
  <c r="O158" i="2"/>
  <c r="O159" i="2" s="1"/>
  <c r="L158" i="2"/>
  <c r="L159" i="2" s="1"/>
  <c r="P158" i="2"/>
  <c r="P159" i="2" s="1"/>
  <c r="K844" i="2"/>
  <c r="G845" i="2"/>
  <c r="G846" i="2" s="1"/>
  <c r="O845" i="2"/>
  <c r="O846" i="2" s="1"/>
  <c r="L844" i="2"/>
  <c r="P844" i="2"/>
  <c r="E844" i="2"/>
  <c r="E845" i="2"/>
  <c r="E846" i="2" s="1"/>
  <c r="I845" i="2"/>
  <c r="I846" i="2" s="1"/>
  <c r="M845" i="2"/>
  <c r="M846" i="2" s="1"/>
  <c r="H844" i="2"/>
  <c r="F844" i="2"/>
  <c r="F845" i="2"/>
  <c r="F846" i="2" s="1"/>
  <c r="J845" i="2"/>
  <c r="J846" i="2" s="1"/>
  <c r="N845" i="2"/>
  <c r="N846" i="2" s="1"/>
  <c r="K742" i="2"/>
  <c r="H743" i="2"/>
  <c r="H744" i="2" s="1"/>
  <c r="L743" i="2"/>
  <c r="L744" i="2" s="1"/>
  <c r="P743" i="2"/>
  <c r="P744" i="2" s="1"/>
  <c r="G742" i="2"/>
  <c r="O742" i="2"/>
  <c r="E742" i="2"/>
  <c r="E743" i="2"/>
  <c r="E744" i="2" s="1"/>
  <c r="I743" i="2"/>
  <c r="I744" i="2" s="1"/>
  <c r="M743" i="2"/>
  <c r="M744" i="2" s="1"/>
  <c r="F742" i="2"/>
  <c r="F743" i="2"/>
  <c r="F744" i="2" s="1"/>
  <c r="J743" i="2"/>
  <c r="J744" i="2" s="1"/>
  <c r="N743" i="2"/>
  <c r="N744" i="2" s="1"/>
  <c r="E667" i="2"/>
  <c r="E668" i="2" s="1"/>
  <c r="N666" i="2"/>
  <c r="G667" i="2"/>
  <c r="K667" i="2"/>
  <c r="K668" i="2" s="1"/>
  <c r="O667" i="2"/>
  <c r="O668" i="2" s="1"/>
  <c r="G666" i="2"/>
  <c r="K666" i="2"/>
  <c r="O666" i="2"/>
  <c r="H666" i="2"/>
  <c r="L666" i="2"/>
  <c r="P666" i="2"/>
  <c r="E666" i="2"/>
  <c r="M666" i="2"/>
  <c r="I667" i="2"/>
  <c r="I668" i="2" s="1"/>
  <c r="F666" i="2"/>
  <c r="F667" i="2"/>
  <c r="F668" i="2" s="1"/>
  <c r="J667" i="2"/>
  <c r="J668" i="2" s="1"/>
  <c r="N667" i="2"/>
  <c r="N668" i="2" s="1"/>
  <c r="N610" i="2"/>
  <c r="G611" i="2"/>
  <c r="G612" i="2" s="1"/>
  <c r="K611" i="2"/>
  <c r="K612" i="2" s="1"/>
  <c r="O611" i="2"/>
  <c r="O612" i="2" s="1"/>
  <c r="G610" i="2"/>
  <c r="O610" i="2"/>
  <c r="H611" i="2"/>
  <c r="H612" i="2" s="1"/>
  <c r="L611" i="2"/>
  <c r="L612" i="2" s="1"/>
  <c r="P611" i="2"/>
  <c r="P612" i="2" s="1"/>
  <c r="K610" i="2"/>
  <c r="E610" i="2"/>
  <c r="E611" i="2"/>
  <c r="E612" i="2" s="1"/>
  <c r="I611" i="2"/>
  <c r="I612" i="2" s="1"/>
  <c r="M611" i="2"/>
  <c r="M612" i="2" s="1"/>
  <c r="F610" i="2"/>
  <c r="F611" i="2"/>
  <c r="F612" i="2" s="1"/>
  <c r="J611" i="2"/>
  <c r="J612" i="2" s="1"/>
  <c r="N611" i="2"/>
  <c r="N612" i="2" s="1"/>
  <c r="I562" i="2"/>
  <c r="M562" i="2"/>
  <c r="H562" i="2"/>
  <c r="L562" i="2"/>
  <c r="P562" i="2"/>
  <c r="J562" i="2"/>
  <c r="N562" i="2"/>
  <c r="G562" i="2"/>
  <c r="K563" i="2"/>
  <c r="K564" i="2" s="1"/>
  <c r="O563" i="2"/>
  <c r="O564" i="2" s="1"/>
  <c r="G563" i="2"/>
  <c r="G564" i="2" s="1"/>
  <c r="H563" i="2"/>
  <c r="H564" i="2" s="1"/>
  <c r="L563" i="2"/>
  <c r="L564" i="2" s="1"/>
  <c r="P563" i="2"/>
  <c r="P564" i="2" s="1"/>
  <c r="O562" i="2"/>
  <c r="E562" i="2"/>
  <c r="E563" i="2"/>
  <c r="E564" i="2" s="1"/>
  <c r="I563" i="2"/>
  <c r="I564" i="2" s="1"/>
  <c r="M563" i="2"/>
  <c r="M564" i="2" s="1"/>
  <c r="K562" i="2"/>
  <c r="F562" i="2"/>
  <c r="F563" i="2"/>
  <c r="F564" i="2" s="1"/>
  <c r="J563" i="2"/>
  <c r="J564" i="2" s="1"/>
  <c r="N563" i="2"/>
  <c r="N564" i="2" s="1"/>
  <c r="O525" i="2"/>
  <c r="G526" i="2"/>
  <c r="G527" i="2" s="1"/>
  <c r="K526" i="2"/>
  <c r="K527" i="2" s="1"/>
  <c r="O526" i="2"/>
  <c r="O527" i="2" s="1"/>
  <c r="H526" i="2"/>
  <c r="H527" i="2" s="1"/>
  <c r="L526" i="2"/>
  <c r="L527" i="2" s="1"/>
  <c r="P526" i="2"/>
  <c r="P527" i="2" s="1"/>
  <c r="E525" i="2"/>
  <c r="E526" i="2"/>
  <c r="E527" i="2" s="1"/>
  <c r="I526" i="2"/>
  <c r="I527" i="2" s="1"/>
  <c r="M526" i="2"/>
  <c r="M527" i="2" s="1"/>
  <c r="F525" i="2"/>
  <c r="F526" i="2"/>
  <c r="F527" i="2" s="1"/>
  <c r="J526" i="2"/>
  <c r="J527" i="2" s="1"/>
  <c r="N526" i="2"/>
  <c r="N527" i="2" s="1"/>
  <c r="I483" i="2"/>
  <c r="M483" i="2"/>
  <c r="J483" i="2"/>
  <c r="N483" i="2"/>
  <c r="G483" i="2"/>
  <c r="K484" i="2"/>
  <c r="K485" i="2" s="1"/>
  <c r="O483" i="2"/>
  <c r="K483" i="2"/>
  <c r="G484" i="2"/>
  <c r="O484" i="2"/>
  <c r="O485" i="2" s="1"/>
  <c r="H483" i="2"/>
  <c r="P484" i="2"/>
  <c r="P485" i="2" s="1"/>
  <c r="I484" i="2"/>
  <c r="I485" i="2" s="1"/>
  <c r="M484" i="2"/>
  <c r="M485" i="2" s="1"/>
  <c r="L483" i="2"/>
  <c r="F483" i="2"/>
  <c r="F484" i="2"/>
  <c r="F485" i="2" s="1"/>
  <c r="J484" i="2"/>
  <c r="J485" i="2" s="1"/>
  <c r="N484" i="2"/>
  <c r="N485" i="2" s="1"/>
  <c r="I377" i="2"/>
  <c r="M377" i="2"/>
  <c r="G378" i="2"/>
  <c r="G379" i="2" s="1"/>
  <c r="K377" i="2"/>
  <c r="O378" i="2"/>
  <c r="O379" i="2" s="1"/>
  <c r="H378" i="2"/>
  <c r="H379" i="2" s="1"/>
  <c r="L377" i="2"/>
  <c r="P378" i="2"/>
  <c r="P379" i="2" s="1"/>
  <c r="J377" i="2"/>
  <c r="N377" i="2"/>
  <c r="G377" i="2"/>
  <c r="O377" i="2"/>
  <c r="K378" i="2"/>
  <c r="K379" i="2" s="1"/>
  <c r="H377" i="2"/>
  <c r="P377" i="2"/>
  <c r="L378" i="2"/>
  <c r="L379" i="2" s="1"/>
  <c r="E377" i="2"/>
  <c r="E378" i="2"/>
  <c r="E379" i="2" s="1"/>
  <c r="I378" i="2"/>
  <c r="I379" i="2" s="1"/>
  <c r="M378" i="2"/>
  <c r="M379" i="2" s="1"/>
  <c r="F377" i="2"/>
  <c r="F378" i="2"/>
  <c r="F379" i="2" s="1"/>
  <c r="J378" i="2"/>
  <c r="J379" i="2" s="1"/>
  <c r="N378" i="2"/>
  <c r="N379" i="2" s="1"/>
  <c r="G321" i="2"/>
  <c r="G322" i="2" s="1"/>
  <c r="K321" i="2"/>
  <c r="K322" i="2" s="1"/>
  <c r="O321" i="2"/>
  <c r="O322" i="2" s="1"/>
  <c r="G320" i="2"/>
  <c r="O320" i="2"/>
  <c r="H321" i="2"/>
  <c r="H322" i="2" s="1"/>
  <c r="L321" i="2"/>
  <c r="L322" i="2" s="1"/>
  <c r="P321" i="2"/>
  <c r="P322" i="2" s="1"/>
  <c r="E321" i="2"/>
  <c r="E322" i="2" s="1"/>
  <c r="I321" i="2"/>
  <c r="I322" i="2" s="1"/>
  <c r="M321" i="2"/>
  <c r="M322" i="2" s="1"/>
  <c r="K320" i="2"/>
  <c r="F320" i="2"/>
  <c r="F321" i="2"/>
  <c r="F322" i="2" s="1"/>
  <c r="J321" i="2"/>
  <c r="J322" i="2" s="1"/>
  <c r="N321" i="2"/>
  <c r="N322" i="2" s="1"/>
  <c r="J272" i="2"/>
  <c r="N272" i="2"/>
  <c r="G273" i="2"/>
  <c r="G274" i="2" s="1"/>
  <c r="K272" i="2"/>
  <c r="O273" i="2"/>
  <c r="O274" i="2" s="1"/>
  <c r="G272" i="2"/>
  <c r="O272" i="2"/>
  <c r="K273" i="2"/>
  <c r="K274" i="2" s="1"/>
  <c r="H273" i="2"/>
  <c r="H274" i="2" s="1"/>
  <c r="L273" i="2"/>
  <c r="L274" i="2" s="1"/>
  <c r="P273" i="2"/>
  <c r="P274" i="2" s="1"/>
  <c r="E272" i="2"/>
  <c r="I273" i="2"/>
  <c r="I274" i="2" s="1"/>
  <c r="M273" i="2"/>
  <c r="M274" i="2" s="1"/>
  <c r="F272" i="2"/>
  <c r="F273" i="2"/>
  <c r="F274" i="2" s="1"/>
  <c r="J273" i="2"/>
  <c r="J274" i="2" s="1"/>
  <c r="N273" i="2"/>
  <c r="N274" i="2" s="1"/>
  <c r="H214" i="2"/>
  <c r="L214" i="2"/>
  <c r="P214" i="2"/>
  <c r="I214" i="2"/>
  <c r="M214" i="2"/>
  <c r="J214" i="2"/>
  <c r="N214" i="2"/>
  <c r="G215" i="2"/>
  <c r="K215" i="2"/>
  <c r="K216" i="2" s="1"/>
  <c r="O215" i="2"/>
  <c r="O216" i="2" s="1"/>
  <c r="K214" i="2"/>
  <c r="H215" i="2"/>
  <c r="H216" i="2" s="1"/>
  <c r="L215" i="2"/>
  <c r="L216" i="2" s="1"/>
  <c r="P215" i="2"/>
  <c r="P216" i="2" s="1"/>
  <c r="G214" i="2"/>
  <c r="E214" i="2"/>
  <c r="E215" i="2"/>
  <c r="E216" i="2" s="1"/>
  <c r="I215" i="2"/>
  <c r="I216" i="2" s="1"/>
  <c r="M215" i="2"/>
  <c r="M216" i="2" s="1"/>
  <c r="O214" i="2"/>
  <c r="F214" i="2"/>
  <c r="J215" i="2"/>
  <c r="J216" i="2" s="1"/>
  <c r="N215" i="2"/>
  <c r="N216" i="2" s="1"/>
  <c r="G157" i="2"/>
  <c r="K157" i="2"/>
  <c r="O157" i="2"/>
  <c r="H157" i="2"/>
  <c r="L157" i="2"/>
  <c r="P157" i="2"/>
  <c r="E157" i="2"/>
  <c r="I157" i="2"/>
  <c r="M157" i="2"/>
  <c r="E158" i="2"/>
  <c r="E159" i="2" s="1"/>
  <c r="F157" i="2"/>
  <c r="F158" i="2"/>
  <c r="J158" i="2"/>
  <c r="J159" i="2" s="1"/>
  <c r="N158" i="2"/>
  <c r="N159" i="2" s="1"/>
  <c r="E669" i="2" l="1"/>
  <c r="E670" i="2" s="1"/>
  <c r="F159" i="2"/>
  <c r="F219" i="2" s="1"/>
  <c r="F847" i="2"/>
  <c r="F848" i="2" s="1"/>
  <c r="E847" i="2"/>
  <c r="E848" i="2" s="1"/>
  <c r="F745" i="2"/>
  <c r="F746" i="2" s="1"/>
  <c r="E745" i="2"/>
  <c r="E746" i="2" s="1"/>
  <c r="F669" i="2"/>
  <c r="F670" i="2" s="1"/>
  <c r="F613" i="2"/>
  <c r="F614" i="2" s="1"/>
  <c r="E613" i="2"/>
  <c r="E614" i="2" s="1"/>
  <c r="F565" i="2"/>
  <c r="F566" i="2" s="1"/>
  <c r="E565" i="2"/>
  <c r="E566" i="2" s="1"/>
  <c r="F528" i="2"/>
  <c r="F529" i="2" s="1"/>
  <c r="E528" i="2"/>
  <c r="E529" i="2" s="1"/>
  <c r="F486" i="2"/>
  <c r="F487" i="2" s="1"/>
  <c r="F380" i="2"/>
  <c r="F381" i="2" s="1"/>
  <c r="E380" i="2"/>
  <c r="E381" i="2" s="1"/>
  <c r="F323" i="2"/>
  <c r="F324" i="2" s="1"/>
  <c r="E323" i="2"/>
  <c r="E324" i="2" s="1"/>
  <c r="F275" i="2"/>
  <c r="F276" i="2" s="1"/>
  <c r="E217" i="2"/>
  <c r="E218" i="2" s="1"/>
  <c r="F160" i="2"/>
  <c r="F161" i="2" s="1"/>
  <c r="E160" i="2"/>
  <c r="E161" i="2" s="1"/>
  <c r="F215" i="2" l="1"/>
  <c r="D210" i="3"/>
  <c r="D300" i="3"/>
  <c r="AA300" i="3" l="1"/>
  <c r="X300" i="3"/>
  <c r="V300" i="3"/>
  <c r="Z300" i="3"/>
  <c r="T300" i="3"/>
  <c r="R300" i="3"/>
  <c r="P300" i="3"/>
  <c r="N300" i="3"/>
  <c r="L300" i="3"/>
  <c r="J300" i="3"/>
  <c r="H300" i="3"/>
  <c r="F300" i="3"/>
  <c r="AA210" i="3"/>
  <c r="Z210" i="3"/>
  <c r="X210" i="3"/>
  <c r="V210" i="3"/>
  <c r="T210" i="3"/>
  <c r="R210" i="3"/>
  <c r="P210" i="3"/>
  <c r="N210" i="3"/>
  <c r="L210" i="3"/>
  <c r="J210" i="3"/>
  <c r="H210" i="3"/>
  <c r="F210" i="3"/>
  <c r="F216" i="2"/>
  <c r="F217" i="2"/>
  <c r="F218" i="2" s="1"/>
  <c r="D345" i="3"/>
  <c r="D346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8" i="3" l="1"/>
  <c r="D420" i="3"/>
  <c r="D388" i="3"/>
  <c r="D380" i="3"/>
  <c r="X417" i="3"/>
  <c r="Z417" i="3"/>
  <c r="V417" i="3"/>
  <c r="T417" i="3"/>
  <c r="R417" i="3"/>
  <c r="P417" i="3"/>
  <c r="N417" i="3"/>
  <c r="J417" i="3"/>
  <c r="L417" i="3"/>
  <c r="H417" i="3"/>
  <c r="F417" i="3"/>
  <c r="X409" i="3"/>
  <c r="Z409" i="3"/>
  <c r="V409" i="3"/>
  <c r="T409" i="3"/>
  <c r="R409" i="3"/>
  <c r="P409" i="3"/>
  <c r="N409" i="3"/>
  <c r="J409" i="3"/>
  <c r="L409" i="3"/>
  <c r="H409" i="3"/>
  <c r="F409" i="3"/>
  <c r="Z405" i="3"/>
  <c r="X405" i="3"/>
  <c r="V405" i="3"/>
  <c r="R405" i="3"/>
  <c r="P405" i="3"/>
  <c r="T405" i="3"/>
  <c r="N405" i="3"/>
  <c r="J405" i="3"/>
  <c r="H405" i="3"/>
  <c r="L405" i="3"/>
  <c r="F405" i="3"/>
  <c r="Z416" i="3"/>
  <c r="X416" i="3"/>
  <c r="V416" i="3"/>
  <c r="T416" i="3"/>
  <c r="R416" i="3"/>
  <c r="N416" i="3"/>
  <c r="P416" i="3"/>
  <c r="L416" i="3"/>
  <c r="J416" i="3"/>
  <c r="H416" i="3"/>
  <c r="F416" i="3"/>
  <c r="Z412" i="3"/>
  <c r="X412" i="3"/>
  <c r="V412" i="3"/>
  <c r="T412" i="3"/>
  <c r="N412" i="3"/>
  <c r="R412" i="3"/>
  <c r="P412" i="3"/>
  <c r="H412" i="3"/>
  <c r="L412" i="3"/>
  <c r="F412" i="3"/>
  <c r="J412" i="3"/>
  <c r="Z408" i="3"/>
  <c r="X408" i="3"/>
  <c r="V408" i="3"/>
  <c r="T408" i="3"/>
  <c r="R408" i="3"/>
  <c r="N408" i="3"/>
  <c r="P408" i="3"/>
  <c r="L408" i="3"/>
  <c r="J408" i="3"/>
  <c r="H408" i="3"/>
  <c r="F408" i="3"/>
  <c r="X404" i="3"/>
  <c r="Z404" i="3"/>
  <c r="V404" i="3"/>
  <c r="T404" i="3"/>
  <c r="N404" i="3"/>
  <c r="R404" i="3"/>
  <c r="P404" i="3"/>
  <c r="H404" i="3"/>
  <c r="L404" i="3"/>
  <c r="F404" i="3"/>
  <c r="J404" i="3"/>
  <c r="Z400" i="3"/>
  <c r="X400" i="3"/>
  <c r="V400" i="3"/>
  <c r="T400" i="3"/>
  <c r="R400" i="3"/>
  <c r="N400" i="3"/>
  <c r="P400" i="3"/>
  <c r="L400" i="3"/>
  <c r="J400" i="3"/>
  <c r="H400" i="3"/>
  <c r="F400" i="3"/>
  <c r="Z396" i="3"/>
  <c r="X396" i="3"/>
  <c r="V396" i="3"/>
  <c r="T396" i="3"/>
  <c r="N396" i="3"/>
  <c r="R396" i="3"/>
  <c r="P396" i="3"/>
  <c r="H396" i="3"/>
  <c r="L396" i="3"/>
  <c r="F396" i="3"/>
  <c r="J396" i="3"/>
  <c r="Z377" i="3"/>
  <c r="X377" i="3"/>
  <c r="V377" i="3"/>
  <c r="T377" i="3"/>
  <c r="R377" i="3"/>
  <c r="N377" i="3"/>
  <c r="P377" i="3"/>
  <c r="L377" i="3"/>
  <c r="J377" i="3"/>
  <c r="H377" i="3"/>
  <c r="F377" i="3"/>
  <c r="X373" i="3"/>
  <c r="Z373" i="3"/>
  <c r="V373" i="3"/>
  <c r="T373" i="3"/>
  <c r="N373" i="3"/>
  <c r="R373" i="3"/>
  <c r="P373" i="3"/>
  <c r="H373" i="3"/>
  <c r="L373" i="3"/>
  <c r="F373" i="3"/>
  <c r="J373" i="3"/>
  <c r="Z369" i="3"/>
  <c r="X369" i="3"/>
  <c r="V369" i="3"/>
  <c r="T369" i="3"/>
  <c r="R369" i="3"/>
  <c r="N369" i="3"/>
  <c r="P369" i="3"/>
  <c r="L369" i="3"/>
  <c r="J369" i="3"/>
  <c r="H369" i="3"/>
  <c r="F369" i="3"/>
  <c r="Z365" i="3"/>
  <c r="X365" i="3"/>
  <c r="V365" i="3"/>
  <c r="T365" i="3"/>
  <c r="N365" i="3"/>
  <c r="R365" i="3"/>
  <c r="L365" i="3"/>
  <c r="P365" i="3"/>
  <c r="H365" i="3"/>
  <c r="F365" i="3"/>
  <c r="J365" i="3"/>
  <c r="Z346" i="3"/>
  <c r="X346" i="3"/>
  <c r="V346" i="3"/>
  <c r="T346" i="3"/>
  <c r="R346" i="3"/>
  <c r="N346" i="3"/>
  <c r="P346" i="3"/>
  <c r="L346" i="3"/>
  <c r="J346" i="3"/>
  <c r="H346" i="3"/>
  <c r="F346" i="3"/>
  <c r="Z411" i="3"/>
  <c r="V411" i="3"/>
  <c r="X411" i="3"/>
  <c r="T411" i="3"/>
  <c r="R411" i="3"/>
  <c r="P411" i="3"/>
  <c r="N411" i="3"/>
  <c r="L411" i="3"/>
  <c r="H411" i="3"/>
  <c r="J411" i="3"/>
  <c r="F411" i="3"/>
  <c r="Z403" i="3"/>
  <c r="X403" i="3"/>
  <c r="V403" i="3"/>
  <c r="T403" i="3"/>
  <c r="R403" i="3"/>
  <c r="P403" i="3"/>
  <c r="N403" i="3"/>
  <c r="L403" i="3"/>
  <c r="F403" i="3"/>
  <c r="J403" i="3"/>
  <c r="H403" i="3"/>
  <c r="Z395" i="3"/>
  <c r="X395" i="3"/>
  <c r="V395" i="3"/>
  <c r="T395" i="3"/>
  <c r="R395" i="3"/>
  <c r="P395" i="3"/>
  <c r="N395" i="3"/>
  <c r="L395" i="3"/>
  <c r="J395" i="3"/>
  <c r="H395" i="3"/>
  <c r="F395" i="3"/>
  <c r="Z376" i="3"/>
  <c r="X376" i="3"/>
  <c r="V376" i="3"/>
  <c r="T376" i="3"/>
  <c r="R376" i="3"/>
  <c r="N376" i="3"/>
  <c r="P376" i="3"/>
  <c r="L376" i="3"/>
  <c r="J376" i="3"/>
  <c r="H376" i="3"/>
  <c r="F376" i="3"/>
  <c r="Z372" i="3"/>
  <c r="V372" i="3"/>
  <c r="T372" i="3"/>
  <c r="X372" i="3"/>
  <c r="R372" i="3"/>
  <c r="P372" i="3"/>
  <c r="N372" i="3"/>
  <c r="L372" i="3"/>
  <c r="F372" i="3"/>
  <c r="J372" i="3"/>
  <c r="H372" i="3"/>
  <c r="Z368" i="3"/>
  <c r="X368" i="3"/>
  <c r="V368" i="3"/>
  <c r="T368" i="3"/>
  <c r="R368" i="3"/>
  <c r="N368" i="3"/>
  <c r="P368" i="3"/>
  <c r="L368" i="3"/>
  <c r="J368" i="3"/>
  <c r="F368" i="3"/>
  <c r="H368" i="3"/>
  <c r="Z364" i="3"/>
  <c r="X364" i="3"/>
  <c r="V364" i="3"/>
  <c r="T364" i="3"/>
  <c r="R364" i="3"/>
  <c r="P364" i="3"/>
  <c r="N364" i="3"/>
  <c r="L364" i="3"/>
  <c r="J364" i="3"/>
  <c r="H364" i="3"/>
  <c r="F364" i="3"/>
  <c r="Z345" i="3"/>
  <c r="X345" i="3"/>
  <c r="V345" i="3"/>
  <c r="T345" i="3"/>
  <c r="R345" i="3"/>
  <c r="N345" i="3"/>
  <c r="P345" i="3"/>
  <c r="L345" i="3"/>
  <c r="J345" i="3"/>
  <c r="F345" i="3"/>
  <c r="H345" i="3"/>
  <c r="Z419" i="3"/>
  <c r="V419" i="3"/>
  <c r="T419" i="3"/>
  <c r="X419" i="3"/>
  <c r="R419" i="3"/>
  <c r="P419" i="3"/>
  <c r="N419" i="3"/>
  <c r="L419" i="3"/>
  <c r="F419" i="3"/>
  <c r="J419" i="3"/>
  <c r="H419" i="3"/>
  <c r="Z415" i="3"/>
  <c r="X415" i="3"/>
  <c r="V415" i="3"/>
  <c r="T415" i="3"/>
  <c r="R415" i="3"/>
  <c r="N415" i="3"/>
  <c r="P415" i="3"/>
  <c r="L415" i="3"/>
  <c r="J415" i="3"/>
  <c r="F415" i="3"/>
  <c r="H415" i="3"/>
  <c r="Z407" i="3"/>
  <c r="X407" i="3"/>
  <c r="V407" i="3"/>
  <c r="T407" i="3"/>
  <c r="R407" i="3"/>
  <c r="N407" i="3"/>
  <c r="P407" i="3"/>
  <c r="L407" i="3"/>
  <c r="J407" i="3"/>
  <c r="F407" i="3"/>
  <c r="H407" i="3"/>
  <c r="Z399" i="3"/>
  <c r="X399" i="3"/>
  <c r="T399" i="3"/>
  <c r="V399" i="3"/>
  <c r="R399" i="3"/>
  <c r="N399" i="3"/>
  <c r="P399" i="3"/>
  <c r="L399" i="3"/>
  <c r="J399" i="3"/>
  <c r="H399" i="3"/>
  <c r="F399" i="3"/>
  <c r="Z418" i="3"/>
  <c r="X418" i="3"/>
  <c r="V418" i="3"/>
  <c r="R418" i="3"/>
  <c r="T418" i="3"/>
  <c r="P418" i="3"/>
  <c r="N418" i="3"/>
  <c r="L418" i="3"/>
  <c r="J418" i="3"/>
  <c r="F418" i="3"/>
  <c r="H418" i="3"/>
  <c r="Z414" i="3"/>
  <c r="X414" i="3"/>
  <c r="V414" i="3"/>
  <c r="R414" i="3"/>
  <c r="T414" i="3"/>
  <c r="P414" i="3"/>
  <c r="L414" i="3"/>
  <c r="N414" i="3"/>
  <c r="J414" i="3"/>
  <c r="H414" i="3"/>
  <c r="F414" i="3"/>
  <c r="Z410" i="3"/>
  <c r="X410" i="3"/>
  <c r="V410" i="3"/>
  <c r="R410" i="3"/>
  <c r="T410" i="3"/>
  <c r="P410" i="3"/>
  <c r="N410" i="3"/>
  <c r="L410" i="3"/>
  <c r="J410" i="3"/>
  <c r="F410" i="3"/>
  <c r="H410" i="3"/>
  <c r="Z406" i="3"/>
  <c r="X406" i="3"/>
  <c r="V406" i="3"/>
  <c r="R406" i="3"/>
  <c r="T406" i="3"/>
  <c r="P406" i="3"/>
  <c r="L406" i="3"/>
  <c r="N406" i="3"/>
  <c r="J406" i="3"/>
  <c r="F406" i="3"/>
  <c r="H406" i="3"/>
  <c r="Z402" i="3"/>
  <c r="X402" i="3"/>
  <c r="V402" i="3"/>
  <c r="R402" i="3"/>
  <c r="T402" i="3"/>
  <c r="P402" i="3"/>
  <c r="N402" i="3"/>
  <c r="L402" i="3"/>
  <c r="J402" i="3"/>
  <c r="H402" i="3"/>
  <c r="F402" i="3"/>
  <c r="Z398" i="3"/>
  <c r="X398" i="3"/>
  <c r="V398" i="3"/>
  <c r="R398" i="3"/>
  <c r="T398" i="3"/>
  <c r="P398" i="3"/>
  <c r="L398" i="3"/>
  <c r="N398" i="3"/>
  <c r="J398" i="3"/>
  <c r="F398" i="3"/>
  <c r="H398" i="3"/>
  <c r="Z379" i="3"/>
  <c r="X379" i="3"/>
  <c r="R379" i="3"/>
  <c r="V379" i="3"/>
  <c r="T379" i="3"/>
  <c r="P379" i="3"/>
  <c r="N379" i="3"/>
  <c r="L379" i="3"/>
  <c r="J379" i="3"/>
  <c r="H379" i="3"/>
  <c r="F379" i="3"/>
  <c r="Z375" i="3"/>
  <c r="X375" i="3"/>
  <c r="V375" i="3"/>
  <c r="R375" i="3"/>
  <c r="T375" i="3"/>
  <c r="P375" i="3"/>
  <c r="L375" i="3"/>
  <c r="N375" i="3"/>
  <c r="J375" i="3"/>
  <c r="F375" i="3"/>
  <c r="H375" i="3"/>
  <c r="Z371" i="3"/>
  <c r="X371" i="3"/>
  <c r="V371" i="3"/>
  <c r="R371" i="3"/>
  <c r="T371" i="3"/>
  <c r="P371" i="3"/>
  <c r="N371" i="3"/>
  <c r="L371" i="3"/>
  <c r="J371" i="3"/>
  <c r="F371" i="3"/>
  <c r="H371" i="3"/>
  <c r="Z367" i="3"/>
  <c r="X367" i="3"/>
  <c r="V367" i="3"/>
  <c r="R367" i="3"/>
  <c r="T367" i="3"/>
  <c r="P367" i="3"/>
  <c r="L367" i="3"/>
  <c r="N367" i="3"/>
  <c r="J367" i="3"/>
  <c r="H367" i="3"/>
  <c r="F367" i="3"/>
  <c r="Z363" i="3"/>
  <c r="X363" i="3"/>
  <c r="V363" i="3"/>
  <c r="R363" i="3"/>
  <c r="T363" i="3"/>
  <c r="P363" i="3"/>
  <c r="N363" i="3"/>
  <c r="L363" i="3"/>
  <c r="J363" i="3"/>
  <c r="F363" i="3"/>
  <c r="H363" i="3"/>
  <c r="Z413" i="3"/>
  <c r="X413" i="3"/>
  <c r="V413" i="3"/>
  <c r="R413" i="3"/>
  <c r="P413" i="3"/>
  <c r="T413" i="3"/>
  <c r="N413" i="3"/>
  <c r="J413" i="3"/>
  <c r="H413" i="3"/>
  <c r="L413" i="3"/>
  <c r="F413" i="3"/>
  <c r="X401" i="3"/>
  <c r="V401" i="3"/>
  <c r="Z401" i="3"/>
  <c r="T401" i="3"/>
  <c r="R401" i="3"/>
  <c r="P401" i="3"/>
  <c r="N401" i="3"/>
  <c r="J401" i="3"/>
  <c r="L401" i="3"/>
  <c r="H401" i="3"/>
  <c r="F401" i="3"/>
  <c r="Z397" i="3"/>
  <c r="X397" i="3"/>
  <c r="V397" i="3"/>
  <c r="R397" i="3"/>
  <c r="P397" i="3"/>
  <c r="T397" i="3"/>
  <c r="N397" i="3"/>
  <c r="J397" i="3"/>
  <c r="H397" i="3"/>
  <c r="L397" i="3"/>
  <c r="F397" i="3"/>
  <c r="X378" i="3"/>
  <c r="V378" i="3"/>
  <c r="Z378" i="3"/>
  <c r="T378" i="3"/>
  <c r="R378" i="3"/>
  <c r="P378" i="3"/>
  <c r="N378" i="3"/>
  <c r="J378" i="3"/>
  <c r="L378" i="3"/>
  <c r="H378" i="3"/>
  <c r="F378" i="3"/>
  <c r="Z374" i="3"/>
  <c r="X374" i="3"/>
  <c r="V374" i="3"/>
  <c r="R374" i="3"/>
  <c r="P374" i="3"/>
  <c r="T374" i="3"/>
  <c r="N374" i="3"/>
  <c r="J374" i="3"/>
  <c r="H374" i="3"/>
  <c r="L374" i="3"/>
  <c r="F374" i="3"/>
  <c r="X370" i="3"/>
  <c r="V370" i="3"/>
  <c r="Z370" i="3"/>
  <c r="T370" i="3"/>
  <c r="R370" i="3"/>
  <c r="P370" i="3"/>
  <c r="N370" i="3"/>
  <c r="J370" i="3"/>
  <c r="L370" i="3"/>
  <c r="H370" i="3"/>
  <c r="F370" i="3"/>
  <c r="Z366" i="3"/>
  <c r="X366" i="3"/>
  <c r="V366" i="3"/>
  <c r="R366" i="3"/>
  <c r="P366" i="3"/>
  <c r="T366" i="3"/>
  <c r="N366" i="3"/>
  <c r="J366" i="3"/>
  <c r="H366" i="3"/>
  <c r="L366" i="3"/>
  <c r="F366" i="3"/>
  <c r="X362" i="3"/>
  <c r="V362" i="3"/>
  <c r="Z362" i="3"/>
  <c r="T362" i="3"/>
  <c r="R362" i="3"/>
  <c r="P362" i="3"/>
  <c r="N362" i="3"/>
  <c r="L362" i="3"/>
  <c r="J362" i="3"/>
  <c r="H362" i="3"/>
  <c r="F362" i="3"/>
  <c r="AA405" i="3"/>
  <c r="AA419" i="3"/>
  <c r="AA415" i="3"/>
  <c r="AA412" i="3"/>
  <c r="AA408" i="3"/>
  <c r="AA404" i="3"/>
  <c r="AA400" i="3"/>
  <c r="AA396" i="3"/>
  <c r="AA377" i="3"/>
  <c r="AA346" i="3"/>
  <c r="AA416" i="3"/>
  <c r="AA401" i="3"/>
  <c r="AA418" i="3"/>
  <c r="AA407" i="3"/>
  <c r="AA414" i="3"/>
  <c r="AA411" i="3"/>
  <c r="AA403" i="3"/>
  <c r="AA399" i="3"/>
  <c r="AA395" i="3"/>
  <c r="AA345" i="3"/>
  <c r="AA397" i="3"/>
  <c r="AA417" i="3"/>
  <c r="AA413" i="3"/>
  <c r="AA410" i="3"/>
  <c r="AA406" i="3"/>
  <c r="AA402" i="3"/>
  <c r="AA398" i="3"/>
  <c r="AA379" i="3"/>
  <c r="AA409" i="3"/>
  <c r="AA378" i="3"/>
  <c r="AA376" i="3"/>
  <c r="AA375" i="3"/>
  <c r="AA374" i="3"/>
  <c r="AA373" i="3"/>
  <c r="AA372" i="3"/>
  <c r="AA371" i="3"/>
  <c r="AA370" i="3"/>
  <c r="AA369" i="3"/>
  <c r="AA368" i="3"/>
  <c r="AA367" i="3"/>
  <c r="AA366" i="3"/>
  <c r="AA365" i="3"/>
  <c r="AA364" i="3"/>
  <c r="AA363" i="3"/>
  <c r="AA362" i="3"/>
  <c r="D302" i="3"/>
  <c r="D303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277" i="3"/>
  <c r="D278" i="3"/>
  <c r="D294" i="3"/>
  <c r="D295" i="3"/>
  <c r="D296" i="3"/>
  <c r="D297" i="3"/>
  <c r="D298" i="3"/>
  <c r="D299" i="3"/>
  <c r="D301" i="3"/>
  <c r="D259" i="3"/>
  <c r="D275" i="3"/>
  <c r="D276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68" i="3" l="1"/>
  <c r="N380" i="3"/>
  <c r="Z380" i="3"/>
  <c r="J380" i="3"/>
  <c r="H380" i="3"/>
  <c r="X380" i="3"/>
  <c r="F380" i="3"/>
  <c r="AA380" i="3"/>
  <c r="P380" i="3"/>
  <c r="V380" i="3"/>
  <c r="R380" i="3"/>
  <c r="L380" i="3"/>
  <c r="T380" i="3"/>
  <c r="D279" i="3"/>
  <c r="F279" i="3" s="1"/>
  <c r="D287" i="3"/>
  <c r="D304" i="3"/>
  <c r="D312" i="3"/>
  <c r="D347" i="3"/>
  <c r="F347" i="3" s="1"/>
  <c r="D355" i="3"/>
  <c r="F420" i="3"/>
  <c r="J420" i="3"/>
  <c r="N420" i="3"/>
  <c r="T420" i="3"/>
  <c r="L420" i="3"/>
  <c r="AA420" i="3"/>
  <c r="R420" i="3"/>
  <c r="H420" i="3"/>
  <c r="X420" i="3"/>
  <c r="Z420" i="3"/>
  <c r="V420" i="3"/>
  <c r="P420" i="3"/>
  <c r="D260" i="3"/>
  <c r="Z253" i="3"/>
  <c r="X253" i="3"/>
  <c r="V253" i="3"/>
  <c r="T253" i="3"/>
  <c r="R253" i="3"/>
  <c r="N253" i="3"/>
  <c r="P253" i="3"/>
  <c r="L253" i="3"/>
  <c r="J253" i="3"/>
  <c r="H253" i="3"/>
  <c r="F253" i="3"/>
  <c r="Z241" i="3"/>
  <c r="X241" i="3"/>
  <c r="V241" i="3"/>
  <c r="T241" i="3"/>
  <c r="N241" i="3"/>
  <c r="R241" i="3"/>
  <c r="L241" i="3"/>
  <c r="P241" i="3"/>
  <c r="H241" i="3"/>
  <c r="F241" i="3"/>
  <c r="J241" i="3"/>
  <c r="X342" i="3"/>
  <c r="Z342" i="3"/>
  <c r="V342" i="3"/>
  <c r="T342" i="3"/>
  <c r="N342" i="3"/>
  <c r="R342" i="3"/>
  <c r="L342" i="3"/>
  <c r="P342" i="3"/>
  <c r="H342" i="3"/>
  <c r="F342" i="3"/>
  <c r="J342" i="3"/>
  <c r="Z256" i="3"/>
  <c r="X256" i="3"/>
  <c r="V256" i="3"/>
  <c r="T256" i="3"/>
  <c r="R256" i="3"/>
  <c r="P256" i="3"/>
  <c r="N256" i="3"/>
  <c r="L256" i="3"/>
  <c r="J256" i="3"/>
  <c r="H256" i="3"/>
  <c r="F256" i="3"/>
  <c r="Z244" i="3"/>
  <c r="X244" i="3"/>
  <c r="V244" i="3"/>
  <c r="T244" i="3"/>
  <c r="R244" i="3"/>
  <c r="N244" i="3"/>
  <c r="P244" i="3"/>
  <c r="L244" i="3"/>
  <c r="J244" i="3"/>
  <c r="F244" i="3"/>
  <c r="H244" i="3"/>
  <c r="Z301" i="3"/>
  <c r="X301" i="3"/>
  <c r="V301" i="3"/>
  <c r="R301" i="3"/>
  <c r="T301" i="3"/>
  <c r="P301" i="3"/>
  <c r="N301" i="3"/>
  <c r="L301" i="3"/>
  <c r="J301" i="3"/>
  <c r="F301" i="3"/>
  <c r="H301" i="3"/>
  <c r="Z341" i="3"/>
  <c r="X341" i="3"/>
  <c r="V341" i="3"/>
  <c r="T341" i="3"/>
  <c r="R341" i="3"/>
  <c r="P341" i="3"/>
  <c r="N341" i="3"/>
  <c r="L341" i="3"/>
  <c r="H341" i="3"/>
  <c r="F341" i="3"/>
  <c r="J341" i="3"/>
  <c r="Z329" i="3"/>
  <c r="X329" i="3"/>
  <c r="V329" i="3"/>
  <c r="T329" i="3"/>
  <c r="R329" i="3"/>
  <c r="N329" i="3"/>
  <c r="P329" i="3"/>
  <c r="L329" i="3"/>
  <c r="J329" i="3"/>
  <c r="F329" i="3"/>
  <c r="H329" i="3"/>
  <c r="Z321" i="3"/>
  <c r="X321" i="3"/>
  <c r="V321" i="3"/>
  <c r="T321" i="3"/>
  <c r="R321" i="3"/>
  <c r="N321" i="3"/>
  <c r="P321" i="3"/>
  <c r="L321" i="3"/>
  <c r="J321" i="3"/>
  <c r="H321" i="3"/>
  <c r="F321" i="3"/>
  <c r="Z255" i="3"/>
  <c r="X255" i="3"/>
  <c r="V255" i="3"/>
  <c r="T255" i="3"/>
  <c r="R255" i="3"/>
  <c r="P255" i="3"/>
  <c r="N255" i="3"/>
  <c r="L255" i="3"/>
  <c r="J255" i="3"/>
  <c r="H255" i="3"/>
  <c r="F255" i="3"/>
  <c r="Z251" i="3"/>
  <c r="X251" i="3"/>
  <c r="V251" i="3"/>
  <c r="T251" i="3"/>
  <c r="R251" i="3"/>
  <c r="P251" i="3"/>
  <c r="L251" i="3"/>
  <c r="N251" i="3"/>
  <c r="J251" i="3"/>
  <c r="F251" i="3"/>
  <c r="H251" i="3"/>
  <c r="Z247" i="3"/>
  <c r="X247" i="3"/>
  <c r="V247" i="3"/>
  <c r="T247" i="3"/>
  <c r="R247" i="3"/>
  <c r="P247" i="3"/>
  <c r="N247" i="3"/>
  <c r="L247" i="3"/>
  <c r="J247" i="3"/>
  <c r="H247" i="3"/>
  <c r="F247" i="3"/>
  <c r="Z243" i="3"/>
  <c r="X243" i="3"/>
  <c r="V243" i="3"/>
  <c r="T243" i="3"/>
  <c r="R243" i="3"/>
  <c r="P243" i="3"/>
  <c r="L243" i="3"/>
  <c r="N243" i="3"/>
  <c r="J243" i="3"/>
  <c r="F243" i="3"/>
  <c r="H243" i="3"/>
  <c r="Z276" i="3"/>
  <c r="X276" i="3"/>
  <c r="V276" i="3"/>
  <c r="T276" i="3"/>
  <c r="R276" i="3"/>
  <c r="N276" i="3"/>
  <c r="P276" i="3"/>
  <c r="L276" i="3"/>
  <c r="J276" i="3"/>
  <c r="H276" i="3"/>
  <c r="F276" i="3"/>
  <c r="Z299" i="3"/>
  <c r="X299" i="3"/>
  <c r="V299" i="3"/>
  <c r="T299" i="3"/>
  <c r="R299" i="3"/>
  <c r="N299" i="3"/>
  <c r="P299" i="3"/>
  <c r="L299" i="3"/>
  <c r="J299" i="3"/>
  <c r="H299" i="3"/>
  <c r="F299" i="3"/>
  <c r="X295" i="3"/>
  <c r="Z295" i="3"/>
  <c r="V295" i="3"/>
  <c r="T295" i="3"/>
  <c r="N295" i="3"/>
  <c r="R295" i="3"/>
  <c r="L295" i="3"/>
  <c r="P295" i="3"/>
  <c r="H295" i="3"/>
  <c r="F295" i="3"/>
  <c r="J295" i="3"/>
  <c r="Z344" i="3"/>
  <c r="X344" i="3"/>
  <c r="V344" i="3"/>
  <c r="R344" i="3"/>
  <c r="T344" i="3"/>
  <c r="P344" i="3"/>
  <c r="L344" i="3"/>
  <c r="N344" i="3"/>
  <c r="J344" i="3"/>
  <c r="F344" i="3"/>
  <c r="H344" i="3"/>
  <c r="Z340" i="3"/>
  <c r="X340" i="3"/>
  <c r="V340" i="3"/>
  <c r="R340" i="3"/>
  <c r="T340" i="3"/>
  <c r="P340" i="3"/>
  <c r="N340" i="3"/>
  <c r="L340" i="3"/>
  <c r="J340" i="3"/>
  <c r="H340" i="3"/>
  <c r="F340" i="3"/>
  <c r="Z336" i="3"/>
  <c r="X336" i="3"/>
  <c r="V336" i="3"/>
  <c r="R336" i="3"/>
  <c r="T336" i="3"/>
  <c r="P336" i="3"/>
  <c r="L336" i="3"/>
  <c r="N336" i="3"/>
  <c r="J336" i="3"/>
  <c r="F336" i="3"/>
  <c r="H336" i="3"/>
  <c r="Z332" i="3"/>
  <c r="X332" i="3"/>
  <c r="V332" i="3"/>
  <c r="R332" i="3"/>
  <c r="T332" i="3"/>
  <c r="P332" i="3"/>
  <c r="N332" i="3"/>
  <c r="L332" i="3"/>
  <c r="J332" i="3"/>
  <c r="H332" i="3"/>
  <c r="F332" i="3"/>
  <c r="Z328" i="3"/>
  <c r="X328" i="3"/>
  <c r="V328" i="3"/>
  <c r="R328" i="3"/>
  <c r="T328" i="3"/>
  <c r="P328" i="3"/>
  <c r="L328" i="3"/>
  <c r="N328" i="3"/>
  <c r="J328" i="3"/>
  <c r="F328" i="3"/>
  <c r="H328" i="3"/>
  <c r="Z324" i="3"/>
  <c r="X324" i="3"/>
  <c r="V324" i="3"/>
  <c r="R324" i="3"/>
  <c r="T324" i="3"/>
  <c r="P324" i="3"/>
  <c r="N324" i="3"/>
  <c r="L324" i="3"/>
  <c r="J324" i="3"/>
  <c r="F324" i="3"/>
  <c r="H324" i="3"/>
  <c r="Z320" i="3"/>
  <c r="X320" i="3"/>
  <c r="V320" i="3"/>
  <c r="R320" i="3"/>
  <c r="T320" i="3"/>
  <c r="P320" i="3"/>
  <c r="L320" i="3"/>
  <c r="N320" i="3"/>
  <c r="J320" i="3"/>
  <c r="H320" i="3"/>
  <c r="F320" i="3"/>
  <c r="Z245" i="3"/>
  <c r="X245" i="3"/>
  <c r="V245" i="3"/>
  <c r="T245" i="3"/>
  <c r="R245" i="3"/>
  <c r="N245" i="3"/>
  <c r="P245" i="3"/>
  <c r="L245" i="3"/>
  <c r="J245" i="3"/>
  <c r="H245" i="3"/>
  <c r="F245" i="3"/>
  <c r="Z297" i="3"/>
  <c r="X297" i="3"/>
  <c r="V297" i="3"/>
  <c r="R297" i="3"/>
  <c r="T297" i="3"/>
  <c r="P297" i="3"/>
  <c r="L297" i="3"/>
  <c r="N297" i="3"/>
  <c r="J297" i="3"/>
  <c r="H297" i="3"/>
  <c r="F297" i="3"/>
  <c r="Z338" i="3"/>
  <c r="X338" i="3"/>
  <c r="V338" i="3"/>
  <c r="T338" i="3"/>
  <c r="R338" i="3"/>
  <c r="N338" i="3"/>
  <c r="P338" i="3"/>
  <c r="L338" i="3"/>
  <c r="J338" i="3"/>
  <c r="H338" i="3"/>
  <c r="F338" i="3"/>
  <c r="Z252" i="3"/>
  <c r="X252" i="3"/>
  <c r="V252" i="3"/>
  <c r="T252" i="3"/>
  <c r="R252" i="3"/>
  <c r="N252" i="3"/>
  <c r="P252" i="3"/>
  <c r="L252" i="3"/>
  <c r="J252" i="3"/>
  <c r="H252" i="3"/>
  <c r="F252" i="3"/>
  <c r="Z240" i="3"/>
  <c r="X240" i="3"/>
  <c r="V240" i="3"/>
  <c r="T240" i="3"/>
  <c r="R240" i="3"/>
  <c r="P240" i="3"/>
  <c r="N240" i="3"/>
  <c r="L240" i="3"/>
  <c r="H240" i="3"/>
  <c r="J240" i="3"/>
  <c r="F240" i="3"/>
  <c r="X277" i="3"/>
  <c r="V277" i="3"/>
  <c r="Z277" i="3"/>
  <c r="T277" i="3"/>
  <c r="R277" i="3"/>
  <c r="P277" i="3"/>
  <c r="N277" i="3"/>
  <c r="L277" i="3"/>
  <c r="J277" i="3"/>
  <c r="H277" i="3"/>
  <c r="F277" i="3"/>
  <c r="Z337" i="3"/>
  <c r="X337" i="3"/>
  <c r="V337" i="3"/>
  <c r="T337" i="3"/>
  <c r="R337" i="3"/>
  <c r="N337" i="3"/>
  <c r="P337" i="3"/>
  <c r="L337" i="3"/>
  <c r="J337" i="3"/>
  <c r="H337" i="3"/>
  <c r="F337" i="3"/>
  <c r="Z325" i="3"/>
  <c r="V325" i="3"/>
  <c r="T325" i="3"/>
  <c r="X325" i="3"/>
  <c r="R325" i="3"/>
  <c r="P325" i="3"/>
  <c r="N325" i="3"/>
  <c r="L325" i="3"/>
  <c r="F325" i="3"/>
  <c r="J325" i="3"/>
  <c r="H325" i="3"/>
  <c r="Z258" i="3"/>
  <c r="X258" i="3"/>
  <c r="V258" i="3"/>
  <c r="T258" i="3"/>
  <c r="R258" i="3"/>
  <c r="P258" i="3"/>
  <c r="N258" i="3"/>
  <c r="L258" i="3"/>
  <c r="J258" i="3"/>
  <c r="H258" i="3"/>
  <c r="F258" i="3"/>
  <c r="X254" i="3"/>
  <c r="V254" i="3"/>
  <c r="T254" i="3"/>
  <c r="Z254" i="3"/>
  <c r="R254" i="3"/>
  <c r="P254" i="3"/>
  <c r="N254" i="3"/>
  <c r="L254" i="3"/>
  <c r="J254" i="3"/>
  <c r="H254" i="3"/>
  <c r="F254" i="3"/>
  <c r="Z250" i="3"/>
  <c r="X250" i="3"/>
  <c r="V250" i="3"/>
  <c r="T250" i="3"/>
  <c r="R250" i="3"/>
  <c r="P250" i="3"/>
  <c r="N250" i="3"/>
  <c r="L250" i="3"/>
  <c r="J250" i="3"/>
  <c r="H250" i="3"/>
  <c r="F250" i="3"/>
  <c r="X246" i="3"/>
  <c r="V246" i="3"/>
  <c r="Z246" i="3"/>
  <c r="T246" i="3"/>
  <c r="R246" i="3"/>
  <c r="P246" i="3"/>
  <c r="N246" i="3"/>
  <c r="L246" i="3"/>
  <c r="J246" i="3"/>
  <c r="H246" i="3"/>
  <c r="F246" i="3"/>
  <c r="Z242" i="3"/>
  <c r="X242" i="3"/>
  <c r="V242" i="3"/>
  <c r="T242" i="3"/>
  <c r="R242" i="3"/>
  <c r="P242" i="3"/>
  <c r="N242" i="3"/>
  <c r="L242" i="3"/>
  <c r="J242" i="3"/>
  <c r="H242" i="3"/>
  <c r="F242" i="3"/>
  <c r="Z275" i="3"/>
  <c r="X275" i="3"/>
  <c r="V275" i="3"/>
  <c r="T275" i="3"/>
  <c r="R275" i="3"/>
  <c r="N275" i="3"/>
  <c r="P275" i="3"/>
  <c r="L275" i="3"/>
  <c r="J275" i="3"/>
  <c r="F275" i="3"/>
  <c r="H275" i="3"/>
  <c r="Z298" i="3"/>
  <c r="X298" i="3"/>
  <c r="V298" i="3"/>
  <c r="T298" i="3"/>
  <c r="R298" i="3"/>
  <c r="N298" i="3"/>
  <c r="P298" i="3"/>
  <c r="L298" i="3"/>
  <c r="J298" i="3"/>
  <c r="F298" i="3"/>
  <c r="H298" i="3"/>
  <c r="Z294" i="3"/>
  <c r="X294" i="3"/>
  <c r="V294" i="3"/>
  <c r="T294" i="3"/>
  <c r="R294" i="3"/>
  <c r="P294" i="3"/>
  <c r="N294" i="3"/>
  <c r="L294" i="3"/>
  <c r="F294" i="3"/>
  <c r="J294" i="3"/>
  <c r="H294" i="3"/>
  <c r="Z343" i="3"/>
  <c r="X343" i="3"/>
  <c r="V343" i="3"/>
  <c r="R343" i="3"/>
  <c r="P343" i="3"/>
  <c r="T343" i="3"/>
  <c r="N343" i="3"/>
  <c r="L343" i="3"/>
  <c r="J343" i="3"/>
  <c r="H343" i="3"/>
  <c r="F343" i="3"/>
  <c r="X339" i="3"/>
  <c r="V339" i="3"/>
  <c r="Z339" i="3"/>
  <c r="T339" i="3"/>
  <c r="R339" i="3"/>
  <c r="P339" i="3"/>
  <c r="N339" i="3"/>
  <c r="L339" i="3"/>
  <c r="J339" i="3"/>
  <c r="H339" i="3"/>
  <c r="F339" i="3"/>
  <c r="Z335" i="3"/>
  <c r="X335" i="3"/>
  <c r="V335" i="3"/>
  <c r="R335" i="3"/>
  <c r="P335" i="3"/>
  <c r="T335" i="3"/>
  <c r="N335" i="3"/>
  <c r="L335" i="3"/>
  <c r="J335" i="3"/>
  <c r="H335" i="3"/>
  <c r="F335" i="3"/>
  <c r="X331" i="3"/>
  <c r="V331" i="3"/>
  <c r="Z331" i="3"/>
  <c r="T331" i="3"/>
  <c r="R331" i="3"/>
  <c r="P331" i="3"/>
  <c r="N331" i="3"/>
  <c r="L331" i="3"/>
  <c r="J331" i="3"/>
  <c r="H331" i="3"/>
  <c r="F331" i="3"/>
  <c r="Z327" i="3"/>
  <c r="X327" i="3"/>
  <c r="V327" i="3"/>
  <c r="R327" i="3"/>
  <c r="P327" i="3"/>
  <c r="T327" i="3"/>
  <c r="N327" i="3"/>
  <c r="L327" i="3"/>
  <c r="J327" i="3"/>
  <c r="H327" i="3"/>
  <c r="F327" i="3"/>
  <c r="X323" i="3"/>
  <c r="V323" i="3"/>
  <c r="Z323" i="3"/>
  <c r="T323" i="3"/>
  <c r="R323" i="3"/>
  <c r="P323" i="3"/>
  <c r="N323" i="3"/>
  <c r="L323" i="3"/>
  <c r="J323" i="3"/>
  <c r="H323" i="3"/>
  <c r="F323" i="3"/>
  <c r="Z319" i="3"/>
  <c r="X319" i="3"/>
  <c r="V319" i="3"/>
  <c r="R319" i="3"/>
  <c r="P319" i="3"/>
  <c r="T319" i="3"/>
  <c r="N319" i="3"/>
  <c r="L319" i="3"/>
  <c r="J319" i="3"/>
  <c r="H319" i="3"/>
  <c r="F319" i="3"/>
  <c r="Z257" i="3"/>
  <c r="X257" i="3"/>
  <c r="V257" i="3"/>
  <c r="T257" i="3"/>
  <c r="N257" i="3"/>
  <c r="R257" i="3"/>
  <c r="L257" i="3"/>
  <c r="P257" i="3"/>
  <c r="H257" i="3"/>
  <c r="F257" i="3"/>
  <c r="J257" i="3"/>
  <c r="Z259" i="3"/>
  <c r="X259" i="3"/>
  <c r="V259" i="3"/>
  <c r="T259" i="3"/>
  <c r="R259" i="3"/>
  <c r="P259" i="3"/>
  <c r="L259" i="3"/>
  <c r="N259" i="3"/>
  <c r="J259" i="3"/>
  <c r="F259" i="3"/>
  <c r="H259" i="3"/>
  <c r="Z334" i="3"/>
  <c r="X334" i="3"/>
  <c r="V334" i="3"/>
  <c r="T334" i="3"/>
  <c r="N334" i="3"/>
  <c r="R334" i="3"/>
  <c r="L334" i="3"/>
  <c r="P334" i="3"/>
  <c r="H334" i="3"/>
  <c r="F334" i="3"/>
  <c r="J334" i="3"/>
  <c r="Z330" i="3"/>
  <c r="X330" i="3"/>
  <c r="V330" i="3"/>
  <c r="T330" i="3"/>
  <c r="R330" i="3"/>
  <c r="N330" i="3"/>
  <c r="P330" i="3"/>
  <c r="L330" i="3"/>
  <c r="J330" i="3"/>
  <c r="H330" i="3"/>
  <c r="F330" i="3"/>
  <c r="X326" i="3"/>
  <c r="Z326" i="3"/>
  <c r="V326" i="3"/>
  <c r="T326" i="3"/>
  <c r="N326" i="3"/>
  <c r="R326" i="3"/>
  <c r="L326" i="3"/>
  <c r="P326" i="3"/>
  <c r="H326" i="3"/>
  <c r="F326" i="3"/>
  <c r="J326" i="3"/>
  <c r="Z322" i="3"/>
  <c r="X322" i="3"/>
  <c r="V322" i="3"/>
  <c r="T322" i="3"/>
  <c r="R322" i="3"/>
  <c r="N322" i="3"/>
  <c r="P322" i="3"/>
  <c r="L322" i="3"/>
  <c r="J322" i="3"/>
  <c r="H322" i="3"/>
  <c r="F322" i="3"/>
  <c r="Z303" i="3"/>
  <c r="X303" i="3"/>
  <c r="V303" i="3"/>
  <c r="T303" i="3"/>
  <c r="N303" i="3"/>
  <c r="R303" i="3"/>
  <c r="L303" i="3"/>
  <c r="P303" i="3"/>
  <c r="H303" i="3"/>
  <c r="F303" i="3"/>
  <c r="J303" i="3"/>
  <c r="X249" i="3"/>
  <c r="Z249" i="3"/>
  <c r="V249" i="3"/>
  <c r="T249" i="3"/>
  <c r="N249" i="3"/>
  <c r="R249" i="3"/>
  <c r="L249" i="3"/>
  <c r="P249" i="3"/>
  <c r="H249" i="3"/>
  <c r="F249" i="3"/>
  <c r="J249" i="3"/>
  <c r="Z278" i="3"/>
  <c r="X278" i="3"/>
  <c r="V278" i="3"/>
  <c r="T278" i="3"/>
  <c r="R278" i="3"/>
  <c r="P278" i="3"/>
  <c r="N278" i="3"/>
  <c r="L278" i="3"/>
  <c r="J278" i="3"/>
  <c r="F278" i="3"/>
  <c r="H278" i="3"/>
  <c r="Z248" i="3"/>
  <c r="V248" i="3"/>
  <c r="T248" i="3"/>
  <c r="X248" i="3"/>
  <c r="R248" i="3"/>
  <c r="P248" i="3"/>
  <c r="N248" i="3"/>
  <c r="L248" i="3"/>
  <c r="F248" i="3"/>
  <c r="J248" i="3"/>
  <c r="H248" i="3"/>
  <c r="Z296" i="3"/>
  <c r="X296" i="3"/>
  <c r="V296" i="3"/>
  <c r="R296" i="3"/>
  <c r="P296" i="3"/>
  <c r="T296" i="3"/>
  <c r="N296" i="3"/>
  <c r="L296" i="3"/>
  <c r="J296" i="3"/>
  <c r="H296" i="3"/>
  <c r="F296" i="3"/>
  <c r="Z333" i="3"/>
  <c r="X333" i="3"/>
  <c r="V333" i="3"/>
  <c r="T333" i="3"/>
  <c r="R333" i="3"/>
  <c r="P333" i="3"/>
  <c r="N333" i="3"/>
  <c r="L333" i="3"/>
  <c r="J333" i="3"/>
  <c r="H333" i="3"/>
  <c r="F333" i="3"/>
  <c r="Z302" i="3"/>
  <c r="X302" i="3"/>
  <c r="V302" i="3"/>
  <c r="T302" i="3"/>
  <c r="R302" i="3"/>
  <c r="P302" i="3"/>
  <c r="N302" i="3"/>
  <c r="L302" i="3"/>
  <c r="H302" i="3"/>
  <c r="J302" i="3"/>
  <c r="F302" i="3"/>
  <c r="AA252" i="3"/>
  <c r="AA246" i="3"/>
  <c r="AA341" i="3"/>
  <c r="AA256" i="3"/>
  <c r="AA248" i="3"/>
  <c r="AA343" i="3"/>
  <c r="AA335" i="3"/>
  <c r="AA327" i="3"/>
  <c r="AA303" i="3"/>
  <c r="AA339" i="3"/>
  <c r="AA334" i="3"/>
  <c r="AA326" i="3"/>
  <c r="AA344" i="3"/>
  <c r="AA340" i="3"/>
  <c r="AA336" i="3"/>
  <c r="AA333" i="3"/>
  <c r="AA329" i="3"/>
  <c r="AA325" i="3"/>
  <c r="AA321" i="3"/>
  <c r="AA302" i="3"/>
  <c r="AA338" i="3"/>
  <c r="AA331" i="3"/>
  <c r="AA323" i="3"/>
  <c r="AA332" i="3"/>
  <c r="AA328" i="3"/>
  <c r="AA324" i="3"/>
  <c r="AA342" i="3"/>
  <c r="AA337" i="3"/>
  <c r="AA330" i="3"/>
  <c r="AA322" i="3"/>
  <c r="AA320" i="3"/>
  <c r="AA319" i="3"/>
  <c r="AA278" i="3"/>
  <c r="AA277" i="3"/>
  <c r="AA301" i="3"/>
  <c r="AA299" i="3"/>
  <c r="AA298" i="3"/>
  <c r="AA297" i="3"/>
  <c r="AA296" i="3"/>
  <c r="AA295" i="3"/>
  <c r="AA294" i="3"/>
  <c r="AA259" i="3"/>
  <c r="AA276" i="3"/>
  <c r="AA275" i="3"/>
  <c r="AA255" i="3"/>
  <c r="AA242" i="3"/>
  <c r="AA258" i="3"/>
  <c r="AA254" i="3"/>
  <c r="AA251" i="3"/>
  <c r="AA257" i="3"/>
  <c r="AA253" i="3"/>
  <c r="AA250" i="3"/>
  <c r="AA249" i="3"/>
  <c r="AA247" i="3"/>
  <c r="AA245" i="3"/>
  <c r="AA244" i="3"/>
  <c r="AA243" i="3"/>
  <c r="AA241" i="3"/>
  <c r="AA240" i="3"/>
  <c r="D163" i="3"/>
  <c r="D164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1" i="3"/>
  <c r="D212" i="3"/>
  <c r="D213" i="3"/>
  <c r="D214" i="3"/>
  <c r="D215" i="3"/>
  <c r="D216" i="3"/>
  <c r="D217" i="3"/>
  <c r="D219" i="3"/>
  <c r="D220" i="3"/>
  <c r="D221" i="3"/>
  <c r="D222" i="3"/>
  <c r="D223" i="3"/>
  <c r="D224" i="3"/>
  <c r="D225" i="3" l="1"/>
  <c r="D233" i="3"/>
  <c r="J304" i="3"/>
  <c r="Z304" i="3"/>
  <c r="R304" i="3"/>
  <c r="AA304" i="3"/>
  <c r="N304" i="3"/>
  <c r="V304" i="3"/>
  <c r="L304" i="3"/>
  <c r="T304" i="3"/>
  <c r="P304" i="3"/>
  <c r="X304" i="3"/>
  <c r="H304" i="3"/>
  <c r="F304" i="3"/>
  <c r="AA260" i="3"/>
  <c r="V260" i="3"/>
  <c r="N260" i="3"/>
  <c r="J260" i="3"/>
  <c r="P260" i="3"/>
  <c r="L260" i="3"/>
  <c r="F260" i="3"/>
  <c r="T260" i="3"/>
  <c r="H260" i="3"/>
  <c r="R260" i="3"/>
  <c r="X260" i="3"/>
  <c r="Z260" i="3"/>
  <c r="Z347" i="3"/>
  <c r="L347" i="3"/>
  <c r="H347" i="3"/>
  <c r="N347" i="3"/>
  <c r="P347" i="3"/>
  <c r="R347" i="3"/>
  <c r="T347" i="3"/>
  <c r="AA347" i="3"/>
  <c r="X347" i="3"/>
  <c r="V347" i="3"/>
  <c r="J347" i="3"/>
  <c r="L279" i="3"/>
  <c r="H279" i="3"/>
  <c r="J279" i="3"/>
  <c r="X279" i="3"/>
  <c r="AA279" i="3"/>
  <c r="N279" i="3"/>
  <c r="R279" i="3"/>
  <c r="P279" i="3"/>
  <c r="V279" i="3"/>
  <c r="Z279" i="3"/>
  <c r="T279" i="3"/>
  <c r="Z221" i="3"/>
  <c r="X221" i="3"/>
  <c r="V221" i="3"/>
  <c r="T221" i="3"/>
  <c r="R221" i="3"/>
  <c r="N221" i="3"/>
  <c r="P221" i="3"/>
  <c r="L221" i="3"/>
  <c r="J221" i="3"/>
  <c r="H221" i="3"/>
  <c r="F221" i="3"/>
  <c r="Z207" i="3"/>
  <c r="X207" i="3"/>
  <c r="V207" i="3"/>
  <c r="T207" i="3"/>
  <c r="R207" i="3"/>
  <c r="P207" i="3"/>
  <c r="N207" i="3"/>
  <c r="L207" i="3"/>
  <c r="J207" i="3"/>
  <c r="F207" i="3"/>
  <c r="H207" i="3"/>
  <c r="Z195" i="3"/>
  <c r="X195" i="3"/>
  <c r="V195" i="3"/>
  <c r="T195" i="3"/>
  <c r="R195" i="3"/>
  <c r="P195" i="3"/>
  <c r="L195" i="3"/>
  <c r="N195" i="3"/>
  <c r="J195" i="3"/>
  <c r="H195" i="3"/>
  <c r="F195" i="3"/>
  <c r="Z164" i="3"/>
  <c r="X164" i="3"/>
  <c r="V164" i="3"/>
  <c r="T164" i="3"/>
  <c r="R164" i="3"/>
  <c r="P164" i="3"/>
  <c r="L164" i="3"/>
  <c r="N164" i="3"/>
  <c r="J164" i="3"/>
  <c r="H164" i="3"/>
  <c r="F164" i="3"/>
  <c r="Z215" i="3"/>
  <c r="X215" i="3"/>
  <c r="V215" i="3"/>
  <c r="T215" i="3"/>
  <c r="R215" i="3"/>
  <c r="P215" i="3"/>
  <c r="N215" i="3"/>
  <c r="L215" i="3"/>
  <c r="J215" i="3"/>
  <c r="F215" i="3"/>
  <c r="H215" i="3"/>
  <c r="X206" i="3"/>
  <c r="V206" i="3"/>
  <c r="T206" i="3"/>
  <c r="Z206" i="3"/>
  <c r="R206" i="3"/>
  <c r="P206" i="3"/>
  <c r="N206" i="3"/>
  <c r="L206" i="3"/>
  <c r="J206" i="3"/>
  <c r="H206" i="3"/>
  <c r="F206" i="3"/>
  <c r="X194" i="3"/>
  <c r="Z194" i="3"/>
  <c r="V194" i="3"/>
  <c r="T194" i="3"/>
  <c r="R194" i="3"/>
  <c r="P194" i="3"/>
  <c r="N194" i="3"/>
  <c r="L194" i="3"/>
  <c r="J194" i="3"/>
  <c r="H194" i="3"/>
  <c r="F194" i="3"/>
  <c r="X186" i="3"/>
  <c r="Z186" i="3"/>
  <c r="V186" i="3"/>
  <c r="T186" i="3"/>
  <c r="R186" i="3"/>
  <c r="P186" i="3"/>
  <c r="N186" i="3"/>
  <c r="J186" i="3"/>
  <c r="L186" i="3"/>
  <c r="H186" i="3"/>
  <c r="F186" i="3"/>
  <c r="X223" i="3"/>
  <c r="V223" i="3"/>
  <c r="T223" i="3"/>
  <c r="Z223" i="3"/>
  <c r="R223" i="3"/>
  <c r="P223" i="3"/>
  <c r="N223" i="3"/>
  <c r="L223" i="3"/>
  <c r="J223" i="3"/>
  <c r="H223" i="3"/>
  <c r="F223" i="3"/>
  <c r="Z219" i="3"/>
  <c r="X219" i="3"/>
  <c r="V219" i="3"/>
  <c r="T219" i="3"/>
  <c r="R219" i="3"/>
  <c r="P219" i="3"/>
  <c r="N219" i="3"/>
  <c r="L219" i="3"/>
  <c r="J219" i="3"/>
  <c r="H219" i="3"/>
  <c r="F219" i="3"/>
  <c r="X214" i="3"/>
  <c r="V214" i="3"/>
  <c r="Z214" i="3"/>
  <c r="T214" i="3"/>
  <c r="R214" i="3"/>
  <c r="P214" i="3"/>
  <c r="N214" i="3"/>
  <c r="L214" i="3"/>
  <c r="J214" i="3"/>
  <c r="H214" i="3"/>
  <c r="F214" i="3"/>
  <c r="Z209" i="3"/>
  <c r="X209" i="3"/>
  <c r="V209" i="3"/>
  <c r="T209" i="3"/>
  <c r="N209" i="3"/>
  <c r="R209" i="3"/>
  <c r="L209" i="3"/>
  <c r="P209" i="3"/>
  <c r="H209" i="3"/>
  <c r="F209" i="3"/>
  <c r="J209" i="3"/>
  <c r="Z205" i="3"/>
  <c r="X205" i="3"/>
  <c r="V205" i="3"/>
  <c r="T205" i="3"/>
  <c r="R205" i="3"/>
  <c r="N205" i="3"/>
  <c r="P205" i="3"/>
  <c r="L205" i="3"/>
  <c r="H205" i="3"/>
  <c r="J205" i="3"/>
  <c r="F205" i="3"/>
  <c r="X201" i="3"/>
  <c r="Z201" i="3"/>
  <c r="V201" i="3"/>
  <c r="T201" i="3"/>
  <c r="N201" i="3"/>
  <c r="R201" i="3"/>
  <c r="L201" i="3"/>
  <c r="P201" i="3"/>
  <c r="H201" i="3"/>
  <c r="F201" i="3"/>
  <c r="J201" i="3"/>
  <c r="Z197" i="3"/>
  <c r="V197" i="3"/>
  <c r="X197" i="3"/>
  <c r="T197" i="3"/>
  <c r="R197" i="3"/>
  <c r="N197" i="3"/>
  <c r="P197" i="3"/>
  <c r="L197" i="3"/>
  <c r="H197" i="3"/>
  <c r="J197" i="3"/>
  <c r="F197" i="3"/>
  <c r="X193" i="3"/>
  <c r="Z193" i="3"/>
  <c r="V193" i="3"/>
  <c r="T193" i="3"/>
  <c r="N193" i="3"/>
  <c r="R193" i="3"/>
  <c r="L193" i="3"/>
  <c r="P193" i="3"/>
  <c r="H193" i="3"/>
  <c r="F193" i="3"/>
  <c r="J193" i="3"/>
  <c r="Z189" i="3"/>
  <c r="X189" i="3"/>
  <c r="V189" i="3"/>
  <c r="T189" i="3"/>
  <c r="R189" i="3"/>
  <c r="N189" i="3"/>
  <c r="L189" i="3"/>
  <c r="P189" i="3"/>
  <c r="H189" i="3"/>
  <c r="J189" i="3"/>
  <c r="F189" i="3"/>
  <c r="X185" i="3"/>
  <c r="Z185" i="3"/>
  <c r="V185" i="3"/>
  <c r="T185" i="3"/>
  <c r="N185" i="3"/>
  <c r="R185" i="3"/>
  <c r="L185" i="3"/>
  <c r="P185" i="3"/>
  <c r="H185" i="3"/>
  <c r="F185" i="3"/>
  <c r="J185" i="3"/>
  <c r="Z181" i="3"/>
  <c r="V181" i="3"/>
  <c r="X181" i="3"/>
  <c r="T181" i="3"/>
  <c r="R181" i="3"/>
  <c r="N181" i="3"/>
  <c r="L181" i="3"/>
  <c r="P181" i="3"/>
  <c r="H181" i="3"/>
  <c r="J181" i="3"/>
  <c r="F181" i="3"/>
  <c r="Z212" i="3"/>
  <c r="X212" i="3"/>
  <c r="V212" i="3"/>
  <c r="T212" i="3"/>
  <c r="R212" i="3"/>
  <c r="N212" i="3"/>
  <c r="H212" i="3"/>
  <c r="P212" i="3"/>
  <c r="L212" i="3"/>
  <c r="J212" i="3"/>
  <c r="F212" i="3"/>
  <c r="Z199" i="3"/>
  <c r="X199" i="3"/>
  <c r="V199" i="3"/>
  <c r="T199" i="3"/>
  <c r="R199" i="3"/>
  <c r="P199" i="3"/>
  <c r="N199" i="3"/>
  <c r="L199" i="3"/>
  <c r="J199" i="3"/>
  <c r="H199" i="3"/>
  <c r="F199" i="3"/>
  <c r="Z187" i="3"/>
  <c r="X187" i="3"/>
  <c r="V187" i="3"/>
  <c r="T187" i="3"/>
  <c r="R187" i="3"/>
  <c r="P187" i="3"/>
  <c r="L187" i="3"/>
  <c r="N187" i="3"/>
  <c r="J187" i="3"/>
  <c r="F187" i="3"/>
  <c r="H187" i="3"/>
  <c r="Z224" i="3"/>
  <c r="X224" i="3"/>
  <c r="V224" i="3"/>
  <c r="T224" i="3"/>
  <c r="R224" i="3"/>
  <c r="P224" i="3"/>
  <c r="N224" i="3"/>
  <c r="L224" i="3"/>
  <c r="J224" i="3"/>
  <c r="F224" i="3"/>
  <c r="H224" i="3"/>
  <c r="Z211" i="3"/>
  <c r="X211" i="3"/>
  <c r="V211" i="3"/>
  <c r="T211" i="3"/>
  <c r="R211" i="3"/>
  <c r="P211" i="3"/>
  <c r="L211" i="3"/>
  <c r="N211" i="3"/>
  <c r="J211" i="3"/>
  <c r="H211" i="3"/>
  <c r="F211" i="3"/>
  <c r="X202" i="3"/>
  <c r="Z202" i="3"/>
  <c r="V202" i="3"/>
  <c r="T202" i="3"/>
  <c r="R202" i="3"/>
  <c r="P202" i="3"/>
  <c r="N202" i="3"/>
  <c r="L202" i="3"/>
  <c r="J202" i="3"/>
  <c r="H202" i="3"/>
  <c r="F202" i="3"/>
  <c r="X190" i="3"/>
  <c r="V190" i="3"/>
  <c r="Z190" i="3"/>
  <c r="T190" i="3"/>
  <c r="R190" i="3"/>
  <c r="P190" i="3"/>
  <c r="N190" i="3"/>
  <c r="L190" i="3"/>
  <c r="J190" i="3"/>
  <c r="H190" i="3"/>
  <c r="F190" i="3"/>
  <c r="X182" i="3"/>
  <c r="V182" i="3"/>
  <c r="Z182" i="3"/>
  <c r="T182" i="3"/>
  <c r="R182" i="3"/>
  <c r="P182" i="3"/>
  <c r="N182" i="3"/>
  <c r="L182" i="3"/>
  <c r="J182" i="3"/>
  <c r="H182" i="3"/>
  <c r="F182" i="3"/>
  <c r="Z222" i="3"/>
  <c r="X222" i="3"/>
  <c r="V222" i="3"/>
  <c r="T222" i="3"/>
  <c r="R222" i="3"/>
  <c r="N222" i="3"/>
  <c r="P222" i="3"/>
  <c r="L222" i="3"/>
  <c r="J222" i="3"/>
  <c r="H222" i="3"/>
  <c r="F222" i="3"/>
  <c r="X217" i="3"/>
  <c r="Z217" i="3"/>
  <c r="V217" i="3"/>
  <c r="T217" i="3"/>
  <c r="N217" i="3"/>
  <c r="R217" i="3"/>
  <c r="L217" i="3"/>
  <c r="P217" i="3"/>
  <c r="H217" i="3"/>
  <c r="F217" i="3"/>
  <c r="J217" i="3"/>
  <c r="Z213" i="3"/>
  <c r="X213" i="3"/>
  <c r="V213" i="3"/>
  <c r="T213" i="3"/>
  <c r="R213" i="3"/>
  <c r="N213" i="3"/>
  <c r="P213" i="3"/>
  <c r="L213" i="3"/>
  <c r="H213" i="3"/>
  <c r="J213" i="3"/>
  <c r="F213" i="3"/>
  <c r="Z208" i="3"/>
  <c r="X208" i="3"/>
  <c r="V208" i="3"/>
  <c r="T208" i="3"/>
  <c r="R208" i="3"/>
  <c r="P208" i="3"/>
  <c r="N208" i="3"/>
  <c r="H208" i="3"/>
  <c r="L208" i="3"/>
  <c r="J208" i="3"/>
  <c r="F208" i="3"/>
  <c r="Z204" i="3"/>
  <c r="X204" i="3"/>
  <c r="V204" i="3"/>
  <c r="T204" i="3"/>
  <c r="R204" i="3"/>
  <c r="N204" i="3"/>
  <c r="H204" i="3"/>
  <c r="P204" i="3"/>
  <c r="L204" i="3"/>
  <c r="J204" i="3"/>
  <c r="F204" i="3"/>
  <c r="Z200" i="3"/>
  <c r="X200" i="3"/>
  <c r="V200" i="3"/>
  <c r="T200" i="3"/>
  <c r="R200" i="3"/>
  <c r="P200" i="3"/>
  <c r="N200" i="3"/>
  <c r="H200" i="3"/>
  <c r="L200" i="3"/>
  <c r="J200" i="3"/>
  <c r="F200" i="3"/>
  <c r="Z196" i="3"/>
  <c r="X196" i="3"/>
  <c r="V196" i="3"/>
  <c r="T196" i="3"/>
  <c r="R196" i="3"/>
  <c r="N196" i="3"/>
  <c r="H196" i="3"/>
  <c r="P196" i="3"/>
  <c r="L196" i="3"/>
  <c r="J196" i="3"/>
  <c r="F196" i="3"/>
  <c r="Z192" i="3"/>
  <c r="X192" i="3"/>
  <c r="V192" i="3"/>
  <c r="T192" i="3"/>
  <c r="R192" i="3"/>
  <c r="P192" i="3"/>
  <c r="N192" i="3"/>
  <c r="H192" i="3"/>
  <c r="L192" i="3"/>
  <c r="F192" i="3"/>
  <c r="J192" i="3"/>
  <c r="Z188" i="3"/>
  <c r="X188" i="3"/>
  <c r="V188" i="3"/>
  <c r="T188" i="3"/>
  <c r="R188" i="3"/>
  <c r="L188" i="3"/>
  <c r="N188" i="3"/>
  <c r="H188" i="3"/>
  <c r="P188" i="3"/>
  <c r="J188" i="3"/>
  <c r="F188" i="3"/>
  <c r="Z184" i="3"/>
  <c r="X184" i="3"/>
  <c r="V184" i="3"/>
  <c r="T184" i="3"/>
  <c r="R184" i="3"/>
  <c r="L184" i="3"/>
  <c r="P184" i="3"/>
  <c r="N184" i="3"/>
  <c r="H184" i="3"/>
  <c r="J184" i="3"/>
  <c r="F184" i="3"/>
  <c r="Z180" i="3"/>
  <c r="X180" i="3"/>
  <c r="V180" i="3"/>
  <c r="T180" i="3"/>
  <c r="R180" i="3"/>
  <c r="L180" i="3"/>
  <c r="N180" i="3"/>
  <c r="H180" i="3"/>
  <c r="P180" i="3"/>
  <c r="J180" i="3"/>
  <c r="F180" i="3"/>
  <c r="Z203" i="3"/>
  <c r="X203" i="3"/>
  <c r="V203" i="3"/>
  <c r="T203" i="3"/>
  <c r="R203" i="3"/>
  <c r="P203" i="3"/>
  <c r="L203" i="3"/>
  <c r="N203" i="3"/>
  <c r="J203" i="3"/>
  <c r="H203" i="3"/>
  <c r="F203" i="3"/>
  <c r="Z183" i="3"/>
  <c r="X183" i="3"/>
  <c r="V183" i="3"/>
  <c r="T183" i="3"/>
  <c r="R183" i="3"/>
  <c r="P183" i="3"/>
  <c r="N183" i="3"/>
  <c r="L183" i="3"/>
  <c r="J183" i="3"/>
  <c r="F183" i="3"/>
  <c r="H183" i="3"/>
  <c r="Z216" i="3"/>
  <c r="X216" i="3"/>
  <c r="V216" i="3"/>
  <c r="T216" i="3"/>
  <c r="R216" i="3"/>
  <c r="P216" i="3"/>
  <c r="N216" i="3"/>
  <c r="L216" i="3"/>
  <c r="F216" i="3"/>
  <c r="J216" i="3"/>
  <c r="H216" i="3"/>
  <c r="Z191" i="3"/>
  <c r="X191" i="3"/>
  <c r="V191" i="3"/>
  <c r="T191" i="3"/>
  <c r="R191" i="3"/>
  <c r="P191" i="3"/>
  <c r="N191" i="3"/>
  <c r="L191" i="3"/>
  <c r="J191" i="3"/>
  <c r="H191" i="3"/>
  <c r="F191" i="3"/>
  <c r="Z220" i="3"/>
  <c r="X220" i="3"/>
  <c r="V220" i="3"/>
  <c r="T220" i="3"/>
  <c r="R220" i="3"/>
  <c r="P220" i="3"/>
  <c r="L220" i="3"/>
  <c r="N220" i="3"/>
  <c r="J220" i="3"/>
  <c r="H220" i="3"/>
  <c r="F220" i="3"/>
  <c r="X198" i="3"/>
  <c r="V198" i="3"/>
  <c r="Z198" i="3"/>
  <c r="T198" i="3"/>
  <c r="R198" i="3"/>
  <c r="P198" i="3"/>
  <c r="N198" i="3"/>
  <c r="L198" i="3"/>
  <c r="J198" i="3"/>
  <c r="H198" i="3"/>
  <c r="F198" i="3"/>
  <c r="X163" i="3"/>
  <c r="Z163" i="3"/>
  <c r="V163" i="3"/>
  <c r="T163" i="3"/>
  <c r="R163" i="3"/>
  <c r="P163" i="3"/>
  <c r="N163" i="3"/>
  <c r="J163" i="3"/>
  <c r="L163" i="3"/>
  <c r="H163" i="3"/>
  <c r="F163" i="3"/>
  <c r="AA163" i="3"/>
  <c r="AA181" i="3"/>
  <c r="AA207" i="3"/>
  <c r="AA214" i="3"/>
  <c r="AA190" i="3"/>
  <c r="AA182" i="3"/>
  <c r="AA224" i="3"/>
  <c r="AA223" i="3"/>
  <c r="AA219" i="3"/>
  <c r="AA203" i="3"/>
  <c r="AA221" i="3"/>
  <c r="AA216" i="3"/>
  <c r="AA209" i="3"/>
  <c r="AA205" i="3"/>
  <c r="AA201" i="3"/>
  <c r="AA183" i="3"/>
  <c r="AA211" i="3"/>
  <c r="AA164" i="3"/>
  <c r="AA217" i="3"/>
  <c r="AA202" i="3"/>
  <c r="AA220" i="3"/>
  <c r="AA215" i="3"/>
  <c r="AA212" i="3"/>
  <c r="AA208" i="3"/>
  <c r="AA204" i="3"/>
  <c r="AA192" i="3"/>
  <c r="AA222" i="3"/>
  <c r="AA213" i="3"/>
  <c r="AA206" i="3"/>
  <c r="AA180" i="3"/>
  <c r="AA200" i="3"/>
  <c r="AA199" i="3"/>
  <c r="AA198" i="3"/>
  <c r="AA197" i="3"/>
  <c r="AA196" i="3"/>
  <c r="AA195" i="3"/>
  <c r="AA194" i="3"/>
  <c r="AA193" i="3"/>
  <c r="AA191" i="3"/>
  <c r="AA189" i="3"/>
  <c r="AA188" i="3"/>
  <c r="AA187" i="3"/>
  <c r="AA186" i="3"/>
  <c r="AA185" i="3"/>
  <c r="AA184" i="3"/>
  <c r="D128" i="3"/>
  <c r="D129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03" i="3"/>
  <c r="D104" i="3"/>
  <c r="D105" i="3"/>
  <c r="D106" i="3"/>
  <c r="D107" i="3"/>
  <c r="D123" i="3"/>
  <c r="D124" i="3"/>
  <c r="D125" i="3"/>
  <c r="D126" i="3"/>
  <c r="D127" i="3"/>
  <c r="D130" i="3" l="1"/>
  <c r="F130" i="3" s="1"/>
  <c r="D138" i="3"/>
  <c r="D173" i="3"/>
  <c r="D165" i="3"/>
  <c r="AA225" i="3"/>
  <c r="J225" i="3"/>
  <c r="R225" i="3"/>
  <c r="Z225" i="3"/>
  <c r="T225" i="3"/>
  <c r="P225" i="3"/>
  <c r="V225" i="3"/>
  <c r="F225" i="3"/>
  <c r="L225" i="3"/>
  <c r="H225" i="3"/>
  <c r="N225" i="3"/>
  <c r="X225" i="3"/>
  <c r="X123" i="3"/>
  <c r="Z123" i="3"/>
  <c r="V123" i="3"/>
  <c r="T123" i="3"/>
  <c r="P123" i="3"/>
  <c r="N123" i="3"/>
  <c r="R123" i="3"/>
  <c r="L123" i="3"/>
  <c r="H123" i="3"/>
  <c r="F123" i="3"/>
  <c r="J123" i="3"/>
  <c r="Z156" i="3"/>
  <c r="X156" i="3"/>
  <c r="V156" i="3"/>
  <c r="T156" i="3"/>
  <c r="R156" i="3"/>
  <c r="P156" i="3"/>
  <c r="L156" i="3"/>
  <c r="N156" i="3"/>
  <c r="J156" i="3"/>
  <c r="H156" i="3"/>
  <c r="F156" i="3"/>
  <c r="Z126" i="3"/>
  <c r="X126" i="3"/>
  <c r="V126" i="3"/>
  <c r="T126" i="3"/>
  <c r="R126" i="3"/>
  <c r="P126" i="3"/>
  <c r="L126" i="3"/>
  <c r="N126" i="3"/>
  <c r="H126" i="3"/>
  <c r="J126" i="3"/>
  <c r="F126" i="3"/>
  <c r="Z103" i="3"/>
  <c r="X103" i="3"/>
  <c r="V103" i="3"/>
  <c r="T103" i="3"/>
  <c r="R103" i="3"/>
  <c r="P103" i="3"/>
  <c r="L103" i="3"/>
  <c r="N103" i="3"/>
  <c r="H103" i="3"/>
  <c r="J103" i="3"/>
  <c r="F103" i="3"/>
  <c r="X155" i="3"/>
  <c r="Z155" i="3"/>
  <c r="V155" i="3"/>
  <c r="T155" i="3"/>
  <c r="R155" i="3"/>
  <c r="P155" i="3"/>
  <c r="N155" i="3"/>
  <c r="J155" i="3"/>
  <c r="L155" i="3"/>
  <c r="H155" i="3"/>
  <c r="F155" i="3"/>
  <c r="X147" i="3"/>
  <c r="Z147" i="3"/>
  <c r="V147" i="3"/>
  <c r="T147" i="3"/>
  <c r="P147" i="3"/>
  <c r="R147" i="3"/>
  <c r="N147" i="3"/>
  <c r="J147" i="3"/>
  <c r="L147" i="3"/>
  <c r="H147" i="3"/>
  <c r="F147" i="3"/>
  <c r="Z125" i="3"/>
  <c r="X125" i="3"/>
  <c r="V125" i="3"/>
  <c r="T125" i="3"/>
  <c r="R125" i="3"/>
  <c r="P125" i="3"/>
  <c r="L125" i="3"/>
  <c r="N125" i="3"/>
  <c r="J125" i="3"/>
  <c r="H125" i="3"/>
  <c r="F125" i="3"/>
  <c r="Z106" i="3"/>
  <c r="X106" i="3"/>
  <c r="V106" i="3"/>
  <c r="T106" i="3"/>
  <c r="R106" i="3"/>
  <c r="P106" i="3"/>
  <c r="N106" i="3"/>
  <c r="L106" i="3"/>
  <c r="J106" i="3"/>
  <c r="H106" i="3"/>
  <c r="F106" i="3"/>
  <c r="X162" i="3"/>
  <c r="Z162" i="3"/>
  <c r="V162" i="3"/>
  <c r="T162" i="3"/>
  <c r="N162" i="3"/>
  <c r="R162" i="3"/>
  <c r="L162" i="3"/>
  <c r="P162" i="3"/>
  <c r="H162" i="3"/>
  <c r="F162" i="3"/>
  <c r="J162" i="3"/>
  <c r="Z158" i="3"/>
  <c r="X158" i="3"/>
  <c r="V158" i="3"/>
  <c r="T158" i="3"/>
  <c r="R158" i="3"/>
  <c r="N158" i="3"/>
  <c r="L158" i="3"/>
  <c r="P158" i="3"/>
  <c r="H158" i="3"/>
  <c r="J158" i="3"/>
  <c r="F158" i="3"/>
  <c r="X154" i="3"/>
  <c r="Z154" i="3"/>
  <c r="V154" i="3"/>
  <c r="T154" i="3"/>
  <c r="P154" i="3"/>
  <c r="N154" i="3"/>
  <c r="R154" i="3"/>
  <c r="L154" i="3"/>
  <c r="H154" i="3"/>
  <c r="F154" i="3"/>
  <c r="J154" i="3"/>
  <c r="Z150" i="3"/>
  <c r="X150" i="3"/>
  <c r="V150" i="3"/>
  <c r="T150" i="3"/>
  <c r="R150" i="3"/>
  <c r="P150" i="3"/>
  <c r="N150" i="3"/>
  <c r="L150" i="3"/>
  <c r="H150" i="3"/>
  <c r="J150" i="3"/>
  <c r="F150" i="3"/>
  <c r="X146" i="3"/>
  <c r="Z146" i="3"/>
  <c r="V146" i="3"/>
  <c r="T146" i="3"/>
  <c r="P146" i="3"/>
  <c r="N146" i="3"/>
  <c r="R146" i="3"/>
  <c r="L146" i="3"/>
  <c r="H146" i="3"/>
  <c r="F146" i="3"/>
  <c r="J146" i="3"/>
  <c r="Z127" i="3"/>
  <c r="X127" i="3"/>
  <c r="V127" i="3"/>
  <c r="T127" i="3"/>
  <c r="R127" i="3"/>
  <c r="P127" i="3"/>
  <c r="N127" i="3"/>
  <c r="L127" i="3"/>
  <c r="H127" i="3"/>
  <c r="J127" i="3"/>
  <c r="F127" i="3"/>
  <c r="Z104" i="3"/>
  <c r="X104" i="3"/>
  <c r="V104" i="3"/>
  <c r="T104" i="3"/>
  <c r="R104" i="3"/>
  <c r="P104" i="3"/>
  <c r="N104" i="3"/>
  <c r="L104" i="3"/>
  <c r="H104" i="3"/>
  <c r="J104" i="3"/>
  <c r="F104" i="3"/>
  <c r="Z152" i="3"/>
  <c r="X152" i="3"/>
  <c r="V152" i="3"/>
  <c r="T152" i="3"/>
  <c r="R152" i="3"/>
  <c r="P152" i="3"/>
  <c r="N152" i="3"/>
  <c r="L152" i="3"/>
  <c r="J152" i="3"/>
  <c r="F152" i="3"/>
  <c r="H152" i="3"/>
  <c r="Z107" i="3"/>
  <c r="X107" i="3"/>
  <c r="V107" i="3"/>
  <c r="T107" i="3"/>
  <c r="R107" i="3"/>
  <c r="L107" i="3"/>
  <c r="P107" i="3"/>
  <c r="N107" i="3"/>
  <c r="H107" i="3"/>
  <c r="F107" i="3"/>
  <c r="J107" i="3"/>
  <c r="X159" i="3"/>
  <c r="V159" i="3"/>
  <c r="T159" i="3"/>
  <c r="Z159" i="3"/>
  <c r="R159" i="3"/>
  <c r="P159" i="3"/>
  <c r="N159" i="3"/>
  <c r="L159" i="3"/>
  <c r="J159" i="3"/>
  <c r="H159" i="3"/>
  <c r="F159" i="3"/>
  <c r="X151" i="3"/>
  <c r="V151" i="3"/>
  <c r="Z151" i="3"/>
  <c r="T151" i="3"/>
  <c r="P151" i="3"/>
  <c r="R151" i="3"/>
  <c r="N151" i="3"/>
  <c r="L151" i="3"/>
  <c r="J151" i="3"/>
  <c r="H151" i="3"/>
  <c r="F151" i="3"/>
  <c r="X128" i="3"/>
  <c r="V128" i="3"/>
  <c r="T128" i="3"/>
  <c r="Z128" i="3"/>
  <c r="P128" i="3"/>
  <c r="R128" i="3"/>
  <c r="N128" i="3"/>
  <c r="L128" i="3"/>
  <c r="J128" i="3"/>
  <c r="H128" i="3"/>
  <c r="F128" i="3"/>
  <c r="X124" i="3"/>
  <c r="Z124" i="3"/>
  <c r="V124" i="3"/>
  <c r="T124" i="3"/>
  <c r="P124" i="3"/>
  <c r="R124" i="3"/>
  <c r="N124" i="3"/>
  <c r="J124" i="3"/>
  <c r="L124" i="3"/>
  <c r="H124" i="3"/>
  <c r="F124" i="3"/>
  <c r="X105" i="3"/>
  <c r="V105" i="3"/>
  <c r="Z105" i="3"/>
  <c r="T105" i="3"/>
  <c r="P105" i="3"/>
  <c r="R105" i="3"/>
  <c r="N105" i="3"/>
  <c r="L105" i="3"/>
  <c r="J105" i="3"/>
  <c r="H105" i="3"/>
  <c r="F105" i="3"/>
  <c r="Z161" i="3"/>
  <c r="X161" i="3"/>
  <c r="V161" i="3"/>
  <c r="T161" i="3"/>
  <c r="R161" i="3"/>
  <c r="L161" i="3"/>
  <c r="P161" i="3"/>
  <c r="N161" i="3"/>
  <c r="H161" i="3"/>
  <c r="F161" i="3"/>
  <c r="J161" i="3"/>
  <c r="Z157" i="3"/>
  <c r="X157" i="3"/>
  <c r="V157" i="3"/>
  <c r="T157" i="3"/>
  <c r="R157" i="3"/>
  <c r="L157" i="3"/>
  <c r="N157" i="3"/>
  <c r="H157" i="3"/>
  <c r="P157" i="3"/>
  <c r="J157" i="3"/>
  <c r="F157" i="3"/>
  <c r="Z153" i="3"/>
  <c r="X153" i="3"/>
  <c r="V153" i="3"/>
  <c r="T153" i="3"/>
  <c r="R153" i="3"/>
  <c r="P153" i="3"/>
  <c r="L153" i="3"/>
  <c r="N153" i="3"/>
  <c r="H153" i="3"/>
  <c r="F153" i="3"/>
  <c r="J153" i="3"/>
  <c r="Z149" i="3"/>
  <c r="X149" i="3"/>
  <c r="V149" i="3"/>
  <c r="T149" i="3"/>
  <c r="R149" i="3"/>
  <c r="P149" i="3"/>
  <c r="L149" i="3"/>
  <c r="N149" i="3"/>
  <c r="H149" i="3"/>
  <c r="J149" i="3"/>
  <c r="F149" i="3"/>
  <c r="Z145" i="3"/>
  <c r="X145" i="3"/>
  <c r="V145" i="3"/>
  <c r="T145" i="3"/>
  <c r="R145" i="3"/>
  <c r="L145" i="3"/>
  <c r="P145" i="3"/>
  <c r="N145" i="3"/>
  <c r="H145" i="3"/>
  <c r="J145" i="3"/>
  <c r="F145" i="3"/>
  <c r="Z160" i="3"/>
  <c r="X160" i="3"/>
  <c r="V160" i="3"/>
  <c r="T160" i="3"/>
  <c r="R160" i="3"/>
  <c r="P160" i="3"/>
  <c r="N160" i="3"/>
  <c r="L160" i="3"/>
  <c r="J160" i="3"/>
  <c r="F160" i="3"/>
  <c r="H160" i="3"/>
  <c r="Z148" i="3"/>
  <c r="X148" i="3"/>
  <c r="V148" i="3"/>
  <c r="T148" i="3"/>
  <c r="R148" i="3"/>
  <c r="P148" i="3"/>
  <c r="L148" i="3"/>
  <c r="N148" i="3"/>
  <c r="J148" i="3"/>
  <c r="H148" i="3"/>
  <c r="F148" i="3"/>
  <c r="Z129" i="3"/>
  <c r="X129" i="3"/>
  <c r="V129" i="3"/>
  <c r="T129" i="3"/>
  <c r="R129" i="3"/>
  <c r="P129" i="3"/>
  <c r="N129" i="3"/>
  <c r="L129" i="3"/>
  <c r="J129" i="3"/>
  <c r="H129" i="3"/>
  <c r="F129" i="3"/>
  <c r="AA156" i="3"/>
  <c r="AA128" i="3"/>
  <c r="AA106" i="3"/>
  <c r="AA158" i="3"/>
  <c r="AA160" i="3"/>
  <c r="AA157" i="3"/>
  <c r="AA145" i="3"/>
  <c r="AA162" i="3"/>
  <c r="AA161" i="3"/>
  <c r="AA155" i="3"/>
  <c r="AA148" i="3"/>
  <c r="AA129" i="3"/>
  <c r="AA159" i="3"/>
  <c r="AA154" i="3"/>
  <c r="AA153" i="3"/>
  <c r="AA152" i="3"/>
  <c r="AA151" i="3"/>
  <c r="AA150" i="3"/>
  <c r="AA149" i="3"/>
  <c r="AA147" i="3"/>
  <c r="AA146" i="3"/>
  <c r="AA124" i="3"/>
  <c r="AA105" i="3"/>
  <c r="AA104" i="3"/>
  <c r="AA127" i="3"/>
  <c r="AA123" i="3"/>
  <c r="AA103" i="3"/>
  <c r="AA126" i="3"/>
  <c r="AA107" i="3"/>
  <c r="AA125" i="3"/>
  <c r="D71" i="3"/>
  <c r="D87" i="3"/>
  <c r="D88" i="3"/>
  <c r="D89" i="3"/>
  <c r="D90" i="3"/>
  <c r="D91" i="3"/>
  <c r="D92" i="3"/>
  <c r="D93" i="3"/>
  <c r="D94" i="3"/>
  <c r="D95" i="3"/>
  <c r="D96" i="3"/>
  <c r="D97" i="3"/>
  <c r="D116" i="3" s="1"/>
  <c r="D98" i="3"/>
  <c r="D99" i="3"/>
  <c r="D100" i="3"/>
  <c r="D101" i="3"/>
  <c r="D102" i="3"/>
  <c r="D53" i="3"/>
  <c r="D54" i="3"/>
  <c r="D70" i="3"/>
  <c r="F74" i="2"/>
  <c r="G74" i="2"/>
  <c r="G75" i="2" s="1"/>
  <c r="H74" i="2"/>
  <c r="I74" i="2"/>
  <c r="J74" i="2"/>
  <c r="K74" i="2"/>
  <c r="K75" i="2" s="1"/>
  <c r="L74" i="2"/>
  <c r="M74" i="2"/>
  <c r="N74" i="2"/>
  <c r="N75" i="2" s="1"/>
  <c r="O74" i="2"/>
  <c r="O75" i="2" s="1"/>
  <c r="P74" i="2"/>
  <c r="D108" i="3" l="1"/>
  <c r="D80" i="3"/>
  <c r="D72" i="3"/>
  <c r="F72" i="3" s="1"/>
  <c r="Z91" i="3"/>
  <c r="X91" i="3"/>
  <c r="V91" i="3"/>
  <c r="T91" i="3"/>
  <c r="R91" i="3"/>
  <c r="L91" i="3"/>
  <c r="P91" i="3"/>
  <c r="N91" i="3"/>
  <c r="H91" i="3"/>
  <c r="F91" i="3"/>
  <c r="J91" i="3"/>
  <c r="Z102" i="3"/>
  <c r="X102" i="3"/>
  <c r="V102" i="3"/>
  <c r="T102" i="3"/>
  <c r="R102" i="3"/>
  <c r="P102" i="3"/>
  <c r="L102" i="3"/>
  <c r="N102" i="3"/>
  <c r="J102" i="3"/>
  <c r="H102" i="3"/>
  <c r="F102" i="3"/>
  <c r="Z90" i="3"/>
  <c r="X90" i="3"/>
  <c r="V90" i="3"/>
  <c r="T90" i="3"/>
  <c r="R90" i="3"/>
  <c r="P90" i="3"/>
  <c r="N90" i="3"/>
  <c r="L90" i="3"/>
  <c r="J90" i="3"/>
  <c r="F90" i="3"/>
  <c r="H90" i="3"/>
  <c r="X70" i="3"/>
  <c r="Z70" i="3"/>
  <c r="V70" i="3"/>
  <c r="T70" i="3"/>
  <c r="P70" i="3"/>
  <c r="R70" i="3"/>
  <c r="N70" i="3"/>
  <c r="J70" i="3"/>
  <c r="L70" i="3"/>
  <c r="H70" i="3"/>
  <c r="F70" i="3"/>
  <c r="X101" i="3"/>
  <c r="Z101" i="3"/>
  <c r="V101" i="3"/>
  <c r="T101" i="3"/>
  <c r="P101" i="3"/>
  <c r="R101" i="3"/>
  <c r="N101" i="3"/>
  <c r="J101" i="3"/>
  <c r="L101" i="3"/>
  <c r="H101" i="3"/>
  <c r="F101" i="3"/>
  <c r="X97" i="3"/>
  <c r="V97" i="3"/>
  <c r="T97" i="3"/>
  <c r="Z97" i="3"/>
  <c r="P97" i="3"/>
  <c r="R97" i="3"/>
  <c r="N97" i="3"/>
  <c r="L97" i="3"/>
  <c r="J97" i="3"/>
  <c r="H97" i="3"/>
  <c r="F97" i="3"/>
  <c r="X93" i="3"/>
  <c r="Z93" i="3"/>
  <c r="V93" i="3"/>
  <c r="T93" i="3"/>
  <c r="P93" i="3"/>
  <c r="R93" i="3"/>
  <c r="N93" i="3"/>
  <c r="J93" i="3"/>
  <c r="L93" i="3"/>
  <c r="H93" i="3"/>
  <c r="F93" i="3"/>
  <c r="X89" i="3"/>
  <c r="V89" i="3"/>
  <c r="Z89" i="3"/>
  <c r="T89" i="3"/>
  <c r="P89" i="3"/>
  <c r="R89" i="3"/>
  <c r="N89" i="3"/>
  <c r="L89" i="3"/>
  <c r="J89" i="3"/>
  <c r="H89" i="3"/>
  <c r="F89" i="3"/>
  <c r="Z53" i="3"/>
  <c r="V53" i="3"/>
  <c r="X53" i="3"/>
  <c r="T53" i="3"/>
  <c r="R53" i="3"/>
  <c r="L53" i="3"/>
  <c r="P53" i="3"/>
  <c r="N53" i="3"/>
  <c r="H53" i="3"/>
  <c r="F53" i="3"/>
  <c r="J53" i="3"/>
  <c r="Z87" i="3"/>
  <c r="X87" i="3"/>
  <c r="V87" i="3"/>
  <c r="T87" i="3"/>
  <c r="R87" i="3"/>
  <c r="P87" i="3"/>
  <c r="L87" i="3"/>
  <c r="N87" i="3"/>
  <c r="H87" i="3"/>
  <c r="J87" i="3"/>
  <c r="F87" i="3"/>
  <c r="Z98" i="3"/>
  <c r="X98" i="3"/>
  <c r="V98" i="3"/>
  <c r="T98" i="3"/>
  <c r="R98" i="3"/>
  <c r="P98" i="3"/>
  <c r="N98" i="3"/>
  <c r="L98" i="3"/>
  <c r="J98" i="3"/>
  <c r="F98" i="3"/>
  <c r="H98" i="3"/>
  <c r="Z71" i="3"/>
  <c r="X71" i="3"/>
  <c r="V71" i="3"/>
  <c r="T71" i="3"/>
  <c r="R71" i="3"/>
  <c r="P71" i="3"/>
  <c r="L71" i="3"/>
  <c r="N71" i="3"/>
  <c r="J71" i="3"/>
  <c r="H71" i="3"/>
  <c r="F71" i="3"/>
  <c r="X54" i="3"/>
  <c r="V54" i="3"/>
  <c r="Z54" i="3"/>
  <c r="T54" i="3"/>
  <c r="P54" i="3"/>
  <c r="N54" i="3"/>
  <c r="R54" i="3"/>
  <c r="L54" i="3"/>
  <c r="H54" i="3"/>
  <c r="F54" i="3"/>
  <c r="J54" i="3"/>
  <c r="X100" i="3"/>
  <c r="V100" i="3"/>
  <c r="Z100" i="3"/>
  <c r="T100" i="3"/>
  <c r="P100" i="3"/>
  <c r="N100" i="3"/>
  <c r="R100" i="3"/>
  <c r="L100" i="3"/>
  <c r="H100" i="3"/>
  <c r="F100" i="3"/>
  <c r="J100" i="3"/>
  <c r="V96" i="3"/>
  <c r="Z96" i="3"/>
  <c r="X96" i="3"/>
  <c r="T96" i="3"/>
  <c r="R96" i="3"/>
  <c r="P96" i="3"/>
  <c r="N96" i="3"/>
  <c r="L96" i="3"/>
  <c r="H96" i="3"/>
  <c r="J96" i="3"/>
  <c r="F96" i="3"/>
  <c r="X92" i="3"/>
  <c r="V92" i="3"/>
  <c r="Z92" i="3"/>
  <c r="T92" i="3"/>
  <c r="P92" i="3"/>
  <c r="N92" i="3"/>
  <c r="R92" i="3"/>
  <c r="L92" i="3"/>
  <c r="H92" i="3"/>
  <c r="F92" i="3"/>
  <c r="J92" i="3"/>
  <c r="V88" i="3"/>
  <c r="Z88" i="3"/>
  <c r="X88" i="3"/>
  <c r="T88" i="3"/>
  <c r="R88" i="3"/>
  <c r="P88" i="3"/>
  <c r="N88" i="3"/>
  <c r="L88" i="3"/>
  <c r="H88" i="3"/>
  <c r="J88" i="3"/>
  <c r="F88" i="3"/>
  <c r="Z99" i="3"/>
  <c r="V99" i="3"/>
  <c r="X99" i="3"/>
  <c r="T99" i="3"/>
  <c r="R99" i="3"/>
  <c r="L99" i="3"/>
  <c r="P99" i="3"/>
  <c r="N99" i="3"/>
  <c r="H99" i="3"/>
  <c r="F99" i="3"/>
  <c r="J99" i="3"/>
  <c r="Z95" i="3"/>
  <c r="X95" i="3"/>
  <c r="V95" i="3"/>
  <c r="T95" i="3"/>
  <c r="R95" i="3"/>
  <c r="P95" i="3"/>
  <c r="L95" i="3"/>
  <c r="N95" i="3"/>
  <c r="H95" i="3"/>
  <c r="J95" i="3"/>
  <c r="F95" i="3"/>
  <c r="Z94" i="3"/>
  <c r="X94" i="3"/>
  <c r="V94" i="3"/>
  <c r="T94" i="3"/>
  <c r="R94" i="3"/>
  <c r="P94" i="3"/>
  <c r="L94" i="3"/>
  <c r="N94" i="3"/>
  <c r="J94" i="3"/>
  <c r="H94" i="3"/>
  <c r="F94" i="3"/>
  <c r="J75" i="2"/>
  <c r="P75" i="2"/>
  <c r="M75" i="2"/>
  <c r="I75" i="2"/>
  <c r="L75" i="2"/>
  <c r="H75" i="2"/>
  <c r="F75" i="2"/>
  <c r="H76" i="2"/>
  <c r="H77" i="2" s="1"/>
  <c r="L76" i="2"/>
  <c r="L77" i="2" s="1"/>
  <c r="P76" i="2"/>
  <c r="P77" i="2" s="1"/>
  <c r="I76" i="2"/>
  <c r="I77" i="2" s="1"/>
  <c r="M76" i="2"/>
  <c r="M77" i="2" s="1"/>
  <c r="G76" i="2"/>
  <c r="G77" i="2" s="1"/>
  <c r="K76" i="2"/>
  <c r="K77" i="2" s="1"/>
  <c r="J76" i="2"/>
  <c r="J77" i="2" s="1"/>
  <c r="N76" i="2"/>
  <c r="N77" i="2" s="1"/>
  <c r="O76" i="2"/>
  <c r="O77" i="2" s="1"/>
  <c r="F76" i="2"/>
  <c r="F77" i="2" s="1"/>
  <c r="AA53" i="3"/>
  <c r="AA95" i="3"/>
  <c r="AA91" i="3"/>
  <c r="AA98" i="3"/>
  <c r="AA71" i="3"/>
  <c r="AA87" i="3"/>
  <c r="AA102" i="3"/>
  <c r="AA101" i="3"/>
  <c r="AA97" i="3"/>
  <c r="AA94" i="3"/>
  <c r="AA90" i="3"/>
  <c r="AA100" i="3"/>
  <c r="AA93" i="3"/>
  <c r="AA89" i="3"/>
  <c r="AA99" i="3"/>
  <c r="AA96" i="3"/>
  <c r="AA92" i="3"/>
  <c r="AA88" i="3"/>
  <c r="AA54" i="3"/>
  <c r="AA70" i="3"/>
  <c r="D6" i="3"/>
  <c r="D7" i="3"/>
  <c r="AA7" i="3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48" i="3"/>
  <c r="D49" i="3"/>
  <c r="D50" i="3"/>
  <c r="D51" i="3"/>
  <c r="D52" i="3"/>
  <c r="F78" i="2" l="1"/>
  <c r="D55" i="3"/>
  <c r="D63" i="3"/>
  <c r="X24" i="3"/>
  <c r="Z24" i="3"/>
  <c r="V24" i="3"/>
  <c r="T24" i="3"/>
  <c r="P24" i="3"/>
  <c r="R24" i="3"/>
  <c r="N24" i="3"/>
  <c r="J24" i="3"/>
  <c r="L24" i="3"/>
  <c r="H24" i="3"/>
  <c r="F24" i="3"/>
  <c r="Z16" i="3"/>
  <c r="X16" i="3"/>
  <c r="V16" i="3"/>
  <c r="T16" i="3"/>
  <c r="P16" i="3"/>
  <c r="R16" i="3"/>
  <c r="N16" i="3"/>
  <c r="J16" i="3"/>
  <c r="L16" i="3"/>
  <c r="F16" i="3"/>
  <c r="H16" i="3"/>
  <c r="Z12" i="3"/>
  <c r="X12" i="3"/>
  <c r="V12" i="3"/>
  <c r="T12" i="3"/>
  <c r="P12" i="3"/>
  <c r="R12" i="3"/>
  <c r="N12" i="3"/>
  <c r="L12" i="3"/>
  <c r="J12" i="3"/>
  <c r="H12" i="3"/>
  <c r="F12" i="3"/>
  <c r="V50" i="3"/>
  <c r="Z50" i="3"/>
  <c r="X50" i="3"/>
  <c r="T50" i="3"/>
  <c r="R50" i="3"/>
  <c r="P50" i="3"/>
  <c r="N50" i="3"/>
  <c r="L50" i="3"/>
  <c r="H50" i="3"/>
  <c r="J50" i="3"/>
  <c r="F50" i="3"/>
  <c r="X31" i="3"/>
  <c r="V31" i="3"/>
  <c r="Z31" i="3"/>
  <c r="T31" i="3"/>
  <c r="P31" i="3"/>
  <c r="N31" i="3"/>
  <c r="R31" i="3"/>
  <c r="L31" i="3"/>
  <c r="H31" i="3"/>
  <c r="F31" i="3"/>
  <c r="J31" i="3"/>
  <c r="V27" i="3"/>
  <c r="Z27" i="3"/>
  <c r="X27" i="3"/>
  <c r="T27" i="3"/>
  <c r="R27" i="3"/>
  <c r="P27" i="3"/>
  <c r="N27" i="3"/>
  <c r="L27" i="3"/>
  <c r="H27" i="3"/>
  <c r="J27" i="3"/>
  <c r="F27" i="3"/>
  <c r="X23" i="3"/>
  <c r="V23" i="3"/>
  <c r="Z23" i="3"/>
  <c r="T23" i="3"/>
  <c r="P23" i="3"/>
  <c r="N23" i="3"/>
  <c r="R23" i="3"/>
  <c r="L23" i="3"/>
  <c r="H23" i="3"/>
  <c r="F23" i="3"/>
  <c r="J23" i="3"/>
  <c r="V19" i="3"/>
  <c r="Z19" i="3"/>
  <c r="X19" i="3"/>
  <c r="T19" i="3"/>
  <c r="R19" i="3"/>
  <c r="P19" i="3"/>
  <c r="N19" i="3"/>
  <c r="L19" i="3"/>
  <c r="H19" i="3"/>
  <c r="J19" i="3"/>
  <c r="F19" i="3"/>
  <c r="Z15" i="3"/>
  <c r="X15" i="3"/>
  <c r="V15" i="3"/>
  <c r="T15" i="3"/>
  <c r="P15" i="3"/>
  <c r="N15" i="3"/>
  <c r="R15" i="3"/>
  <c r="L15" i="3"/>
  <c r="H15" i="3"/>
  <c r="F15" i="3"/>
  <c r="J15" i="3"/>
  <c r="Z11" i="3"/>
  <c r="V11" i="3"/>
  <c r="X11" i="3"/>
  <c r="T11" i="3"/>
  <c r="R11" i="3"/>
  <c r="P11" i="3"/>
  <c r="N11" i="3"/>
  <c r="L11" i="3"/>
  <c r="J11" i="3"/>
  <c r="H11" i="3"/>
  <c r="F11" i="3"/>
  <c r="Z7" i="3"/>
  <c r="X7" i="3"/>
  <c r="V7" i="3"/>
  <c r="T7" i="3"/>
  <c r="P7" i="3"/>
  <c r="N7" i="3"/>
  <c r="R7" i="3"/>
  <c r="L7" i="3"/>
  <c r="H7" i="3"/>
  <c r="J7" i="3"/>
  <c r="F7" i="3"/>
  <c r="Z49" i="3"/>
  <c r="X49" i="3"/>
  <c r="V49" i="3"/>
  <c r="T49" i="3"/>
  <c r="R49" i="3"/>
  <c r="P49" i="3"/>
  <c r="L49" i="3"/>
  <c r="N49" i="3"/>
  <c r="H49" i="3"/>
  <c r="J49" i="3"/>
  <c r="F49" i="3"/>
  <c r="Z26" i="3"/>
  <c r="X26" i="3"/>
  <c r="V26" i="3"/>
  <c r="T26" i="3"/>
  <c r="R26" i="3"/>
  <c r="P26" i="3"/>
  <c r="L26" i="3"/>
  <c r="N26" i="3"/>
  <c r="H26" i="3"/>
  <c r="J26" i="3"/>
  <c r="F26" i="3"/>
  <c r="Z18" i="3"/>
  <c r="X18" i="3"/>
  <c r="V18" i="3"/>
  <c r="T18" i="3"/>
  <c r="R18" i="3"/>
  <c r="P18" i="3"/>
  <c r="L18" i="3"/>
  <c r="N18" i="3"/>
  <c r="H18" i="3"/>
  <c r="J18" i="3"/>
  <c r="F18" i="3"/>
  <c r="Z6" i="3"/>
  <c r="V6" i="3"/>
  <c r="X6" i="3"/>
  <c r="T6" i="3"/>
  <c r="R6" i="3"/>
  <c r="L6" i="3"/>
  <c r="P6" i="3"/>
  <c r="N6" i="3"/>
  <c r="H6" i="3"/>
  <c r="J6" i="3"/>
  <c r="F6" i="3"/>
  <c r="Z30" i="3"/>
  <c r="X30" i="3"/>
  <c r="V30" i="3"/>
  <c r="T30" i="3"/>
  <c r="R30" i="3"/>
  <c r="L30" i="3"/>
  <c r="P30" i="3"/>
  <c r="N30" i="3"/>
  <c r="H30" i="3"/>
  <c r="F30" i="3"/>
  <c r="J30" i="3"/>
  <c r="Z22" i="3"/>
  <c r="V22" i="3"/>
  <c r="X22" i="3"/>
  <c r="T22" i="3"/>
  <c r="R22" i="3"/>
  <c r="L22" i="3"/>
  <c r="P22" i="3"/>
  <c r="N22" i="3"/>
  <c r="H22" i="3"/>
  <c r="F22" i="3"/>
  <c r="J22" i="3"/>
  <c r="Z14" i="3"/>
  <c r="X14" i="3"/>
  <c r="V14" i="3"/>
  <c r="T14" i="3"/>
  <c r="R14" i="3"/>
  <c r="L14" i="3"/>
  <c r="P14" i="3"/>
  <c r="N14" i="3"/>
  <c r="H14" i="3"/>
  <c r="F14" i="3"/>
  <c r="J14" i="3"/>
  <c r="Z10" i="3"/>
  <c r="X10" i="3"/>
  <c r="V10" i="3"/>
  <c r="T10" i="3"/>
  <c r="R10" i="3"/>
  <c r="P10" i="3"/>
  <c r="L10" i="3"/>
  <c r="N10" i="3"/>
  <c r="J10" i="3"/>
  <c r="H10" i="3"/>
  <c r="F10" i="3"/>
  <c r="Z52" i="3"/>
  <c r="X52" i="3"/>
  <c r="T52" i="3"/>
  <c r="R52" i="3"/>
  <c r="V52" i="3"/>
  <c r="P52" i="3"/>
  <c r="N52" i="3"/>
  <c r="L52" i="3"/>
  <c r="J52" i="3"/>
  <c r="F52" i="3"/>
  <c r="H52" i="3"/>
  <c r="Z48" i="3"/>
  <c r="X48" i="3"/>
  <c r="V48" i="3"/>
  <c r="T48" i="3"/>
  <c r="R48" i="3"/>
  <c r="P48" i="3"/>
  <c r="L48" i="3"/>
  <c r="N48" i="3"/>
  <c r="J48" i="3"/>
  <c r="F48" i="3"/>
  <c r="H48" i="3"/>
  <c r="Z29" i="3"/>
  <c r="X29" i="3"/>
  <c r="T29" i="3"/>
  <c r="V29" i="3"/>
  <c r="R29" i="3"/>
  <c r="P29" i="3"/>
  <c r="N29" i="3"/>
  <c r="L29" i="3"/>
  <c r="J29" i="3"/>
  <c r="H29" i="3"/>
  <c r="F29" i="3"/>
  <c r="Z25" i="3"/>
  <c r="X25" i="3"/>
  <c r="V25" i="3"/>
  <c r="T25" i="3"/>
  <c r="R25" i="3"/>
  <c r="P25" i="3"/>
  <c r="L25" i="3"/>
  <c r="N25" i="3"/>
  <c r="J25" i="3"/>
  <c r="H25" i="3"/>
  <c r="F25" i="3"/>
  <c r="Z21" i="3"/>
  <c r="X21" i="3"/>
  <c r="V21" i="3"/>
  <c r="T21" i="3"/>
  <c r="R21" i="3"/>
  <c r="P21" i="3"/>
  <c r="N21" i="3"/>
  <c r="L21" i="3"/>
  <c r="J21" i="3"/>
  <c r="H21" i="3"/>
  <c r="F21" i="3"/>
  <c r="Z17" i="3"/>
  <c r="X17" i="3"/>
  <c r="V17" i="3"/>
  <c r="T17" i="3"/>
  <c r="R17" i="3"/>
  <c r="P17" i="3"/>
  <c r="L17" i="3"/>
  <c r="N17" i="3"/>
  <c r="J17" i="3"/>
  <c r="H17" i="3"/>
  <c r="F17" i="3"/>
  <c r="Z13" i="3"/>
  <c r="X13" i="3"/>
  <c r="V13" i="3"/>
  <c r="T13" i="3"/>
  <c r="R13" i="3"/>
  <c r="P13" i="3"/>
  <c r="N13" i="3"/>
  <c r="L13" i="3"/>
  <c r="J13" i="3"/>
  <c r="H13" i="3"/>
  <c r="F13" i="3"/>
  <c r="Z9" i="3"/>
  <c r="X9" i="3"/>
  <c r="V9" i="3"/>
  <c r="T9" i="3"/>
  <c r="R9" i="3"/>
  <c r="P9" i="3"/>
  <c r="L9" i="3"/>
  <c r="N9" i="3"/>
  <c r="J9" i="3"/>
  <c r="F9" i="3"/>
  <c r="H9" i="3"/>
  <c r="X51" i="3"/>
  <c r="V51" i="3"/>
  <c r="Z51" i="3"/>
  <c r="T51" i="3"/>
  <c r="P51" i="3"/>
  <c r="R51" i="3"/>
  <c r="N51" i="3"/>
  <c r="L51" i="3"/>
  <c r="J51" i="3"/>
  <c r="H51" i="3"/>
  <c r="F51" i="3"/>
  <c r="X28" i="3"/>
  <c r="V28" i="3"/>
  <c r="Z28" i="3"/>
  <c r="T28" i="3"/>
  <c r="P28" i="3"/>
  <c r="R28" i="3"/>
  <c r="N28" i="3"/>
  <c r="L28" i="3"/>
  <c r="J28" i="3"/>
  <c r="H28" i="3"/>
  <c r="F28" i="3"/>
  <c r="X20" i="3"/>
  <c r="V20" i="3"/>
  <c r="T20" i="3"/>
  <c r="P20" i="3"/>
  <c r="Z20" i="3"/>
  <c r="R20" i="3"/>
  <c r="N20" i="3"/>
  <c r="L20" i="3"/>
  <c r="J20" i="3"/>
  <c r="H20" i="3"/>
  <c r="F20" i="3"/>
  <c r="Z8" i="3"/>
  <c r="X8" i="3"/>
  <c r="V8" i="3"/>
  <c r="T8" i="3"/>
  <c r="P8" i="3"/>
  <c r="R8" i="3"/>
  <c r="N8" i="3"/>
  <c r="J8" i="3"/>
  <c r="L8" i="3"/>
  <c r="H8" i="3"/>
  <c r="F8" i="3"/>
  <c r="F79" i="2"/>
  <c r="AA25" i="3"/>
  <c r="AA51" i="3"/>
  <c r="AA52" i="3"/>
  <c r="AA31" i="3"/>
  <c r="AA28" i="3"/>
  <c r="AA19" i="3"/>
  <c r="AA13" i="3"/>
  <c r="AA27" i="3"/>
  <c r="AA29" i="3"/>
  <c r="AA48" i="3"/>
  <c r="AA24" i="3"/>
  <c r="AA49" i="3"/>
  <c r="AA22" i="3"/>
  <c r="AA50" i="3"/>
  <c r="AA30" i="3"/>
  <c r="AA26" i="3"/>
  <c r="AA23" i="3"/>
  <c r="AA21" i="3"/>
  <c r="AA20" i="3"/>
  <c r="AA18" i="3"/>
  <c r="AA17" i="3"/>
  <c r="AA16" i="3"/>
  <c r="AA15" i="3"/>
  <c r="AA14" i="3"/>
  <c r="AA12" i="3"/>
  <c r="AA11" i="3"/>
  <c r="AA10" i="3"/>
  <c r="AA9" i="3"/>
  <c r="AA8" i="3"/>
  <c r="D5" i="3"/>
  <c r="D40" i="3" s="1"/>
  <c r="D32" i="3" l="1"/>
  <c r="AA32" i="3" s="1"/>
  <c r="R5" i="3"/>
  <c r="X5" i="3"/>
  <c r="P5" i="3"/>
  <c r="H5" i="3"/>
  <c r="V5" i="3"/>
  <c r="N5" i="3"/>
  <c r="F5" i="3"/>
  <c r="Z5" i="3"/>
  <c r="J5" i="3"/>
  <c r="T5" i="3"/>
  <c r="L5" i="3"/>
  <c r="AA5" i="3"/>
  <c r="AA6" i="3"/>
  <c r="AA55" i="3" l="1"/>
  <c r="N55" i="3"/>
  <c r="R55" i="3"/>
  <c r="F55" i="3"/>
  <c r="V55" i="3"/>
  <c r="L55" i="3"/>
  <c r="P55" i="3"/>
  <c r="N32" i="3"/>
  <c r="R32" i="3"/>
  <c r="L32" i="3"/>
  <c r="T32" i="3"/>
  <c r="J32" i="3"/>
  <c r="V32" i="3"/>
  <c r="X32" i="3"/>
  <c r="P32" i="3"/>
  <c r="Z32" i="3"/>
  <c r="H32" i="3"/>
  <c r="F32" i="3"/>
  <c r="E74" i="2"/>
  <c r="Z55" i="3" l="1"/>
  <c r="X55" i="3"/>
  <c r="T55" i="3"/>
  <c r="J55" i="3"/>
  <c r="H55" i="3"/>
  <c r="X72" i="3"/>
  <c r="AA72" i="3"/>
  <c r="J72" i="3"/>
  <c r="V72" i="3"/>
  <c r="L72" i="3"/>
  <c r="T72" i="3"/>
  <c r="H72" i="3"/>
  <c r="R72" i="3"/>
  <c r="Z72" i="3"/>
  <c r="P72" i="3"/>
  <c r="N72" i="3"/>
  <c r="E75" i="2"/>
  <c r="E76" i="2"/>
  <c r="E77" i="2" s="1"/>
  <c r="D669" i="1"/>
  <c r="D670" i="1" s="1"/>
  <c r="E78" i="2" l="1"/>
  <c r="E79" i="2" s="1"/>
  <c r="E669" i="1"/>
  <c r="E670" i="1" s="1"/>
  <c r="AA108" i="3" l="1"/>
  <c r="H108" i="3"/>
  <c r="F108" i="3"/>
  <c r="T108" i="3"/>
  <c r="P108" i="3"/>
  <c r="R108" i="3"/>
  <c r="N108" i="3"/>
  <c r="Z108" i="3"/>
  <c r="V108" i="3"/>
  <c r="J108" i="3"/>
  <c r="L108" i="3"/>
  <c r="X108" i="3"/>
  <c r="E275" i="2"/>
  <c r="E276" i="2" s="1"/>
  <c r="E274" i="2"/>
  <c r="E484" i="2"/>
  <c r="E485" i="2" s="1"/>
  <c r="E483" i="2"/>
  <c r="L130" i="3" l="1"/>
  <c r="P130" i="3"/>
  <c r="X130" i="3"/>
  <c r="H130" i="3"/>
  <c r="T130" i="3"/>
  <c r="R130" i="3"/>
  <c r="Z130" i="3"/>
  <c r="V130" i="3"/>
  <c r="AA130" i="3"/>
  <c r="J130" i="3"/>
  <c r="N130" i="3"/>
  <c r="E486" i="2"/>
  <c r="E487" i="2" s="1"/>
  <c r="X165" i="3" l="1"/>
  <c r="H165" i="3"/>
  <c r="T165" i="3"/>
  <c r="V165" i="3"/>
  <c r="P165" i="3"/>
  <c r="N165" i="3"/>
  <c r="AA165" i="3"/>
  <c r="Z165" i="3"/>
  <c r="J165" i="3"/>
  <c r="F165" i="3"/>
  <c r="L165" i="3"/>
  <c r="R165" i="3"/>
</calcChain>
</file>

<file path=xl/sharedStrings.xml><?xml version="1.0" encoding="utf-8"?>
<sst xmlns="http://schemas.openxmlformats.org/spreadsheetml/2006/main" count="2729" uniqueCount="797">
  <si>
    <t>Názov obce, mesta</t>
  </si>
  <si>
    <t>Počet obyvateľov</t>
  </si>
  <si>
    <t>Poskytuje obec dotácie zo svojho rozpočtu? A N</t>
  </si>
  <si>
    <t>Poskytuje dotácie vlastnej právnickej osobe? A N</t>
  </si>
  <si>
    <t>Poskytuje dotácie inej obci, VUC ? A N</t>
  </si>
  <si>
    <t>Poskytuje dotácie iným PO ? A N</t>
  </si>
  <si>
    <t>Poskytuje dotácie FO - podnikateľom ? A N</t>
  </si>
  <si>
    <t>Účel poskytovania: všeobecne prospešné služby</t>
  </si>
  <si>
    <t>Účel poskytovania: všeobecne prospešné účely</t>
  </si>
  <si>
    <t>Účel poskytovania: verejnoprospešné účely</t>
  </si>
  <si>
    <t>Podlieha dotácia zúčtovaniu? A N</t>
  </si>
  <si>
    <t>Má VZN podmienku, že PO musí preukázať, že nemá právoplatne uložený trest zákazu prijímať dotácie, subvencie, pomoc z fondov EU?  A  N     ods. 7</t>
  </si>
  <si>
    <t>Má obec  VZN o poskytovaní dotácie?   A    N</t>
  </si>
  <si>
    <t>ANALÝZA VZN  - súlad VZN so zákonom 583/2004</t>
  </si>
  <si>
    <t>Dotácia sa poskytuje na konkrétnu akciu, úlohu alebo účel? A N</t>
  </si>
  <si>
    <t>P.č.</t>
  </si>
  <si>
    <t>Legenda: Áno = 1     NIE = 0</t>
  </si>
  <si>
    <t>  Vranov nad Topľou</t>
  </si>
  <si>
    <t>  Hanušovce nad Topľou</t>
  </si>
  <si>
    <t>  Zámutov</t>
  </si>
  <si>
    <t>  Vechec</t>
  </si>
  <si>
    <t>  Sečovská Polianka</t>
  </si>
  <si>
    <t>  Bystré</t>
  </si>
  <si>
    <t>  Čaklov</t>
  </si>
  <si>
    <t>  Soľ</t>
  </si>
  <si>
    <t>  Sačurov</t>
  </si>
  <si>
    <t>  Banské</t>
  </si>
  <si>
    <t>  Hlinné</t>
  </si>
  <si>
    <t>  Nižný Hrabovec</t>
  </si>
  <si>
    <t>  Nižný Hrušov</t>
  </si>
  <si>
    <t>  Sedliská</t>
  </si>
  <si>
    <t>  Kamenná Poruba</t>
  </si>
  <si>
    <t>  Dlhé Klčovo</t>
  </si>
  <si>
    <t>  Hencovce</t>
  </si>
  <si>
    <t>  Čičava</t>
  </si>
  <si>
    <t>  Vyšný Žipov</t>
  </si>
  <si>
    <t>  Tovarné</t>
  </si>
  <si>
    <t>  Poša</t>
  </si>
  <si>
    <t>  Žalobín</t>
  </si>
  <si>
    <t>  Ondavské Matiašovce</t>
  </si>
  <si>
    <t>  Davidov</t>
  </si>
  <si>
    <t>  Pavlovce</t>
  </si>
  <si>
    <t>  Skrabské</t>
  </si>
  <si>
    <t>  Slovenská Kajňa</t>
  </si>
  <si>
    <t>  Čierne nad Topľou</t>
  </si>
  <si>
    <t>  Hermanovce nad Topľou</t>
  </si>
  <si>
    <t>  Rudlov</t>
  </si>
  <si>
    <t>  Merník</t>
  </si>
  <si>
    <t>  Malá Domaša</t>
  </si>
  <si>
    <t>  Benkovce</t>
  </si>
  <si>
    <t>  Kladzany</t>
  </si>
  <si>
    <t>  Kučín</t>
  </si>
  <si>
    <t>  Komárany</t>
  </si>
  <si>
    <t>  Jastrabie nad Topľou</t>
  </si>
  <si>
    <t>  Petrovce</t>
  </si>
  <si>
    <t>  Ďapalovce</t>
  </si>
  <si>
    <t>  Majerovce</t>
  </si>
  <si>
    <t>  Holčíkovce</t>
  </si>
  <si>
    <t>  Kvakovce</t>
  </si>
  <si>
    <t>  Nižný Kručov</t>
  </si>
  <si>
    <t>  Cabov</t>
  </si>
  <si>
    <t>  Nová Kelča</t>
  </si>
  <si>
    <t>  Juskova Voľa</t>
  </si>
  <si>
    <t>  Michalok</t>
  </si>
  <si>
    <t>  Remeniny</t>
  </si>
  <si>
    <t>  Medzianky</t>
  </si>
  <si>
    <t>  Matiaška</t>
  </si>
  <si>
    <t>  Ďurďoš</t>
  </si>
  <si>
    <t>  Babie</t>
  </si>
  <si>
    <t>  Vlača</t>
  </si>
  <si>
    <t>  Prosačov</t>
  </si>
  <si>
    <t>  Radvanovce</t>
  </si>
  <si>
    <t>  Jasenovce</t>
  </si>
  <si>
    <t>  Vyšný Kazimír</t>
  </si>
  <si>
    <t>  Rafajovce</t>
  </si>
  <si>
    <t>  Petkovce</t>
  </si>
  <si>
    <t>  Giglovce</t>
  </si>
  <si>
    <t>  Piskorovce</t>
  </si>
  <si>
    <t>  Tovarnianska Polianka</t>
  </si>
  <si>
    <t>  Štefanovce</t>
  </si>
  <si>
    <t>  Ruská Voľa</t>
  </si>
  <si>
    <t>  Zlatník</t>
  </si>
  <si>
    <t>  Vavrinec</t>
  </si>
  <si>
    <t>Detrik</t>
  </si>
  <si>
    <t>Girovce</t>
  </si>
  <si>
    <t>Z.č.213/97</t>
  </si>
  <si>
    <t>Z.č.34/2002</t>
  </si>
  <si>
    <t>  Svidník</t>
  </si>
  <si>
    <t>  Giraltovce</t>
  </si>
  <si>
    <t>  Kračúnovce</t>
  </si>
  <si>
    <t>  Ladomirová</t>
  </si>
  <si>
    <t>  Kuková</t>
  </si>
  <si>
    <t>  Kružlová</t>
  </si>
  <si>
    <t>  Okrúhle</t>
  </si>
  <si>
    <t>  Cernina</t>
  </si>
  <si>
    <t>  Vyšný Mirošov</t>
  </si>
  <si>
    <t>  Stročín</t>
  </si>
  <si>
    <t>  Kalnište</t>
  </si>
  <si>
    <t>  Lúčka</t>
  </si>
  <si>
    <t>  Rovné</t>
  </si>
  <si>
    <t>  Železník</t>
  </si>
  <si>
    <t>  Mestisko</t>
  </si>
  <si>
    <t>  Krajná Bystrá</t>
  </si>
  <si>
    <t>  Kapišová</t>
  </si>
  <si>
    <t>  Radoma</t>
  </si>
  <si>
    <t>  Roztoky</t>
  </si>
  <si>
    <t>  Kurimka</t>
  </si>
  <si>
    <t>  Vyšný Orlík</t>
  </si>
  <si>
    <t>  Hunkovce</t>
  </si>
  <si>
    <t>  Hrabovčík</t>
  </si>
  <si>
    <t>  Želmanovce</t>
  </si>
  <si>
    <t>  Nižný Orlík</t>
  </si>
  <si>
    <t>  Šarišský Štiavnik</t>
  </si>
  <si>
    <t>  Nižný Mirošov</t>
  </si>
  <si>
    <t>  Dukovce</t>
  </si>
  <si>
    <t>  Lužany pri Topli</t>
  </si>
  <si>
    <t>  Kečkovce</t>
  </si>
  <si>
    <t>  Valkovce</t>
  </si>
  <si>
    <t>  Dubová</t>
  </si>
  <si>
    <t>  Mlynárovce</t>
  </si>
  <si>
    <t>  Krajná Poľana</t>
  </si>
  <si>
    <t>  Beňadikovce</t>
  </si>
  <si>
    <t>  Vyšná Jedľová</t>
  </si>
  <si>
    <t>  Nižný Komárnik</t>
  </si>
  <si>
    <t>  Rakovčík</t>
  </si>
  <si>
    <t>  Fijaš</t>
  </si>
  <si>
    <t>  Soboš</t>
  </si>
  <si>
    <t>  Svidnička</t>
  </si>
  <si>
    <t>  Mičakovce</t>
  </si>
  <si>
    <t>  Vagrinec</t>
  </si>
  <si>
    <t>  Matovce</t>
  </si>
  <si>
    <t>  Štefurov</t>
  </si>
  <si>
    <t>  Nižná Jedľová</t>
  </si>
  <si>
    <t>  Kobylnice</t>
  </si>
  <si>
    <t>  Dlhoňa</t>
  </si>
  <si>
    <t>  Nižná Pisaná</t>
  </si>
  <si>
    <t>  Šemetkovce</t>
  </si>
  <si>
    <t>  Korejovce</t>
  </si>
  <si>
    <t>  Jurkova Voľa</t>
  </si>
  <si>
    <t>  Cigla</t>
  </si>
  <si>
    <t>  Krajné Čierno</t>
  </si>
  <si>
    <t>  Nová Polianka</t>
  </si>
  <si>
    <t>  Vyšná Pisaná</t>
  </si>
  <si>
    <t>  Vyšný Komárnik</t>
  </si>
  <si>
    <t>  Bodružal</t>
  </si>
  <si>
    <t>  Pstriná</t>
  </si>
  <si>
    <t>  Miroľa</t>
  </si>
  <si>
    <t>  Medvedie</t>
  </si>
  <si>
    <t>  Krajná Porúbka</t>
  </si>
  <si>
    <t>  Vápeník</t>
  </si>
  <si>
    <t>  Dobroslava</t>
  </si>
  <si>
    <t>  Belejovce</t>
  </si>
  <si>
    <t>  Havranec</t>
  </si>
  <si>
    <t>  Šarbov</t>
  </si>
  <si>
    <t>  Príkra</t>
  </si>
  <si>
    <t>1/2014</t>
  </si>
  <si>
    <t>uzneseni</t>
  </si>
  <si>
    <t>3/2009</t>
  </si>
  <si>
    <t>1/2017</t>
  </si>
  <si>
    <t>  Stropkov</t>
  </si>
  <si>
    <t>  Breznica</t>
  </si>
  <si>
    <t>  Vyšná Olšava</t>
  </si>
  <si>
    <t>  Chotča</t>
  </si>
  <si>
    <t>  Bukovce</t>
  </si>
  <si>
    <t>  Duplín</t>
  </si>
  <si>
    <t>  Tisinec</t>
  </si>
  <si>
    <t>  Nižná Olšava</t>
  </si>
  <si>
    <t>  Brusnica</t>
  </si>
  <si>
    <t>  Havaj</t>
  </si>
  <si>
    <t>  Turany nad Ondavou</t>
  </si>
  <si>
    <t>  Miňovce</t>
  </si>
  <si>
    <t>  Šandal</t>
  </si>
  <si>
    <t>  Staškovce</t>
  </si>
  <si>
    <t>  Krušinec</t>
  </si>
  <si>
    <t>  Lomné</t>
  </si>
  <si>
    <t>  Veľkrop</t>
  </si>
  <si>
    <t>  Kručov</t>
  </si>
  <si>
    <t>  Oľšavka</t>
  </si>
  <si>
    <t>  Kolbovce</t>
  </si>
  <si>
    <t>  Vislava</t>
  </si>
  <si>
    <t>  Gribov</t>
  </si>
  <si>
    <t>  Vyšný Hrabovec</t>
  </si>
  <si>
    <t>  Baňa</t>
  </si>
  <si>
    <t>  Bžany</t>
  </si>
  <si>
    <t>  Varechovce</t>
  </si>
  <si>
    <t>  Makovce</t>
  </si>
  <si>
    <t>  Miková</t>
  </si>
  <si>
    <t>  Vyškovce</t>
  </si>
  <si>
    <t>  Breznička</t>
  </si>
  <si>
    <t>  Malá Poľana</t>
  </si>
  <si>
    <t>  Tokajík</t>
  </si>
  <si>
    <t>  Vojtovce</t>
  </si>
  <si>
    <t>  Potoky</t>
  </si>
  <si>
    <t>  Korunková</t>
  </si>
  <si>
    <t>  Mrázovce</t>
  </si>
  <si>
    <t>  Potôčky</t>
  </si>
  <si>
    <t>  Vladiča</t>
  </si>
  <si>
    <t>  Kožuchovce</t>
  </si>
  <si>
    <t>  Jakušovce</t>
  </si>
  <si>
    <t>  Soľník</t>
  </si>
  <si>
    <t>  Krišľovce</t>
  </si>
  <si>
    <t>  Bystrá</t>
  </si>
  <si>
    <t>  Stará Ľubovňa</t>
  </si>
  <si>
    <t>  Lomnička</t>
  </si>
  <si>
    <t>  Podolínec</t>
  </si>
  <si>
    <t>  Nová Ľubovňa</t>
  </si>
  <si>
    <t>  Jakubany</t>
  </si>
  <si>
    <t>  Plaveč</t>
  </si>
  <si>
    <t>  Plavnica</t>
  </si>
  <si>
    <t>  Hniezdne</t>
  </si>
  <si>
    <t>  Vyšné Ružbachy</t>
  </si>
  <si>
    <t>  Šarišské Jastrabie</t>
  </si>
  <si>
    <t>  Kamienka</t>
  </si>
  <si>
    <t>  Ľubotín</t>
  </si>
  <si>
    <t>  Kolačkov</t>
  </si>
  <si>
    <t>  Čirč</t>
  </si>
  <si>
    <t>  Chmeľnica</t>
  </si>
  <si>
    <t>  Veľký Lipník</t>
  </si>
  <si>
    <t>  Jarabina</t>
  </si>
  <si>
    <t>  Kyjov</t>
  </si>
  <si>
    <t>  Mníšek nad Popradom</t>
  </si>
  <si>
    <t>  Litmanová</t>
  </si>
  <si>
    <t>  Haligovce</t>
  </si>
  <si>
    <t>  Nižné Ružbachy</t>
  </si>
  <si>
    <t>  Orlov</t>
  </si>
  <si>
    <t>  Hromoš</t>
  </si>
  <si>
    <t>  Lesnica</t>
  </si>
  <si>
    <t>  Veľká Lesná</t>
  </si>
  <si>
    <t>  Malý Lipník</t>
  </si>
  <si>
    <t>  Forbasy</t>
  </si>
  <si>
    <t>  Šambron</t>
  </si>
  <si>
    <t>  Údol</t>
  </si>
  <si>
    <t>  Sulín</t>
  </si>
  <si>
    <t>  Vislanka</t>
  </si>
  <si>
    <t>  Ďurková</t>
  </si>
  <si>
    <t>  Pusté Pole</t>
  </si>
  <si>
    <t>  Stráňany</t>
  </si>
  <si>
    <t>  Hraničné</t>
  </si>
  <si>
    <t>  Lacková</t>
  </si>
  <si>
    <t>  Legnava</t>
  </si>
  <si>
    <t>  Kremná</t>
  </si>
  <si>
    <t>  Ruská Voľa nad Popradom</t>
  </si>
  <si>
    <t>  Matysová</t>
  </si>
  <si>
    <t>  Hajtovka</t>
  </si>
  <si>
    <t>  Starina</t>
  </si>
  <si>
    <t>  Obručné</t>
  </si>
  <si>
    <t>  Snina</t>
  </si>
  <si>
    <t>  Belá nad Cirochou</t>
  </si>
  <si>
    <t>  Stakčín</t>
  </si>
  <si>
    <t>  Dlhé nad Cirochou</t>
  </si>
  <si>
    <t>  Zemplínske Hámre</t>
  </si>
  <si>
    <t>  Ulič</t>
  </si>
  <si>
    <t>  Ubľa</t>
  </si>
  <si>
    <t>  Pichne</t>
  </si>
  <si>
    <t>  Kolonica</t>
  </si>
  <si>
    <t>  Pčoliné</t>
  </si>
  <si>
    <t>  Kalná Roztoka</t>
  </si>
  <si>
    <t>  Klenová</t>
  </si>
  <si>
    <t>  Stakčínska Roztoka</t>
  </si>
  <si>
    <t>  Zboj</t>
  </si>
  <si>
    <t>  Hostovice</t>
  </si>
  <si>
    <t>  Nová Sedlica</t>
  </si>
  <si>
    <t>  Ladomirov</t>
  </si>
  <si>
    <t>  Uličské Krivé</t>
  </si>
  <si>
    <t>  Dúbrava</t>
  </si>
  <si>
    <t>  Čukalovce</t>
  </si>
  <si>
    <t>  Osadné</t>
  </si>
  <si>
    <t>  Strihovce</t>
  </si>
  <si>
    <t>  Topoľa</t>
  </si>
  <si>
    <t>  Ruský Potok</t>
  </si>
  <si>
    <t>  Ruská Volová</t>
  </si>
  <si>
    <t>  Michajlov</t>
  </si>
  <si>
    <t>  Šmigovec</t>
  </si>
  <si>
    <t>  Runina</t>
  </si>
  <si>
    <t>  Kolbasov</t>
  </si>
  <si>
    <t>  Jalová</t>
  </si>
  <si>
    <t>  Hrabová Roztoka</t>
  </si>
  <si>
    <t>  Príslop</t>
  </si>
  <si>
    <t>  Brezovec</t>
  </si>
  <si>
    <t>  Parihuzovce</t>
  </si>
  <si>
    <t>  Sabinov</t>
  </si>
  <si>
    <t>  Jarovnice</t>
  </si>
  <si>
    <t>  Lipany</t>
  </si>
  <si>
    <t>  Šarišské Michaľany</t>
  </si>
  <si>
    <t>  Pečovská Nová Ves</t>
  </si>
  <si>
    <t>  Ostrovany</t>
  </si>
  <si>
    <t>  Kamenica</t>
  </si>
  <si>
    <t>  Brezovica</t>
  </si>
  <si>
    <t>  Ražňany</t>
  </si>
  <si>
    <t>  Torysa</t>
  </si>
  <si>
    <t>  Dubovica</t>
  </si>
  <si>
    <t>  Rožkovany</t>
  </si>
  <si>
    <t>  Krivany</t>
  </si>
  <si>
    <t>  Šarišské Dravce</t>
  </si>
  <si>
    <t>  Jakubovany</t>
  </si>
  <si>
    <t>  Poloma</t>
  </si>
  <si>
    <t>  Červenica pri Sabinove</t>
  </si>
  <si>
    <t>  Nižný Slavkov</t>
  </si>
  <si>
    <t>  Drienica</t>
  </si>
  <si>
    <t>  Ďačov</t>
  </si>
  <si>
    <t>  Krásna Lúka</t>
  </si>
  <si>
    <t>  Milpoš</t>
  </si>
  <si>
    <t>  Uzovský Šalgov</t>
  </si>
  <si>
    <t>  Šarišské Sokolovce</t>
  </si>
  <si>
    <t>  Hubošovce</t>
  </si>
  <si>
    <t>  Uzovce</t>
  </si>
  <si>
    <t>  Ľutina</t>
  </si>
  <si>
    <t>  Červená Voda</t>
  </si>
  <si>
    <t>  Olejníkov</t>
  </si>
  <si>
    <t>  Uzovské Pekľany</t>
  </si>
  <si>
    <t>  Brezovička</t>
  </si>
  <si>
    <t>  Jakubova Voľa</t>
  </si>
  <si>
    <t>  Oľšov</t>
  </si>
  <si>
    <t>  Bodovce</t>
  </si>
  <si>
    <t>  Jakovany</t>
  </si>
  <si>
    <t>  Tichý Potok</t>
  </si>
  <si>
    <t>  Bajerovce</t>
  </si>
  <si>
    <t>  Renčišov</t>
  </si>
  <si>
    <t>  Ratvaj</t>
  </si>
  <si>
    <t>  Hanigovce</t>
  </si>
  <si>
    <t>  Vysoká</t>
  </si>
  <si>
    <t>  Daletice</t>
  </si>
  <si>
    <t>blok</t>
  </si>
  <si>
    <t>pozn.</t>
  </si>
  <si>
    <t>  Prešov</t>
  </si>
  <si>
    <t>  Veľký Šariš</t>
  </si>
  <si>
    <t>  Ľubotice</t>
  </si>
  <si>
    <t>  Široké</t>
  </si>
  <si>
    <t>  Chminianske Jakubovany</t>
  </si>
  <si>
    <t>  Svinia</t>
  </si>
  <si>
    <t>  Kapušany</t>
  </si>
  <si>
    <t>  Drienov</t>
  </si>
  <si>
    <t>  Fintice</t>
  </si>
  <si>
    <t>  Víťaz</t>
  </si>
  <si>
    <t>  Kendice</t>
  </si>
  <si>
    <t>  Petrovany</t>
  </si>
  <si>
    <t>  Hermanovce</t>
  </si>
  <si>
    <t>  Lemešany</t>
  </si>
  <si>
    <t>  Malý Šariš</t>
  </si>
  <si>
    <t>  Župčany</t>
  </si>
  <si>
    <t>  Varhaňovce</t>
  </si>
  <si>
    <t>  Mirkovce</t>
  </si>
  <si>
    <t>  Tulčík</t>
  </si>
  <si>
    <t>  Chminianska Nová Ves</t>
  </si>
  <si>
    <t>  Terňa</t>
  </si>
  <si>
    <t>  Vyšná Šebastová</t>
  </si>
  <si>
    <t>  Ruská Nová Ves</t>
  </si>
  <si>
    <t>  Žehňa</t>
  </si>
  <si>
    <t>  Fričovce</t>
  </si>
  <si>
    <t>  Kojatice</t>
  </si>
  <si>
    <t>  Dulova Ves</t>
  </si>
  <si>
    <t>  Demjata</t>
  </si>
  <si>
    <t>  Rokycany</t>
  </si>
  <si>
    <t>  Sedlice</t>
  </si>
  <si>
    <t>  Chmeľov</t>
  </si>
  <si>
    <t>  Záhradné</t>
  </si>
  <si>
    <t>  Ličartovce</t>
  </si>
  <si>
    <t>  Chmiňany</t>
  </si>
  <si>
    <t>  Malý Slivník</t>
  </si>
  <si>
    <t>  Červenica</t>
  </si>
  <si>
    <t>  Medzany</t>
  </si>
  <si>
    <t>  Záborské</t>
  </si>
  <si>
    <t>  Kokošovce</t>
  </si>
  <si>
    <t>  Lada</t>
  </si>
  <si>
    <t>  Šarišské Bohdanovce</t>
  </si>
  <si>
    <t>  Gregorovce</t>
  </si>
  <si>
    <t>  Podhorany</t>
  </si>
  <si>
    <t>  Drienovská Nová Ves</t>
  </si>
  <si>
    <t>  Radatice</t>
  </si>
  <si>
    <t>  Bzenov</t>
  </si>
  <si>
    <t>  Teriakovce</t>
  </si>
  <si>
    <t>  Haniska</t>
  </si>
  <si>
    <t>  Hrabkov</t>
  </si>
  <si>
    <t>  Abranovce</t>
  </si>
  <si>
    <t>  Ovčie</t>
  </si>
  <si>
    <t>  Šarišská Poruba</t>
  </si>
  <si>
    <t>  Šindliar</t>
  </si>
  <si>
    <t>  Pušovce</t>
  </si>
  <si>
    <t>  Lipovce</t>
  </si>
  <si>
    <t>  Bertotovce</t>
  </si>
  <si>
    <t>  Ľubovec</t>
  </si>
  <si>
    <t>  Tuhrina</t>
  </si>
  <si>
    <t>  Lipníky</t>
  </si>
  <si>
    <t>  Okružná</t>
  </si>
  <si>
    <t>  Nemcovce</t>
  </si>
  <si>
    <t>  Zlatá Baňa</t>
  </si>
  <si>
    <t>  Bajerov</t>
  </si>
  <si>
    <t>  Chmeľovec</t>
  </si>
  <si>
    <t>  Brestov</t>
  </si>
  <si>
    <t>  Lesíček</t>
  </si>
  <si>
    <t>  Proč</t>
  </si>
  <si>
    <t>  Bretejovce</t>
  </si>
  <si>
    <t>  Podhradík</t>
  </si>
  <si>
    <t>  Fulianka</t>
  </si>
  <si>
    <t>  Krížovany</t>
  </si>
  <si>
    <t>  Šarišská Trstená</t>
  </si>
  <si>
    <t>  Čelovce</t>
  </si>
  <si>
    <t>  Janov</t>
  </si>
  <si>
    <t>  Veľký Slivník</t>
  </si>
  <si>
    <t>  Janovík</t>
  </si>
  <si>
    <t>  Miklušovce</t>
  </si>
  <si>
    <t>  Žipov</t>
  </si>
  <si>
    <t>  Kvačany</t>
  </si>
  <si>
    <t>  Hendrichovce</t>
  </si>
  <si>
    <t>  Trnkov</t>
  </si>
  <si>
    <t>  Klenov</t>
  </si>
  <si>
    <t>  Suchá Dolina</t>
  </si>
  <si>
    <t>  Lažany</t>
  </si>
  <si>
    <t>  Mošurov</t>
  </si>
  <si>
    <t>  Brežany</t>
  </si>
  <si>
    <t>  Lúčina</t>
  </si>
  <si>
    <t>  Seniakovce</t>
  </si>
  <si>
    <t>  Geraltov</t>
  </si>
  <si>
    <t>  Ondrašovce</t>
  </si>
  <si>
    <t>  Poprad</t>
  </si>
  <si>
    <t>  Svit</t>
  </si>
  <si>
    <t>  Vysoké Tatry</t>
  </si>
  <si>
    <t>  Štrba</t>
  </si>
  <si>
    <t>  Hranovnica</t>
  </si>
  <si>
    <t>  Spišský Štiavnik</t>
  </si>
  <si>
    <t>  Spišské Bystré</t>
  </si>
  <si>
    <t>  Liptovská Teplička</t>
  </si>
  <si>
    <t>  Batizovce</t>
  </si>
  <si>
    <t>  Spišská Teplica</t>
  </si>
  <si>
    <t>  Hôrka</t>
  </si>
  <si>
    <t>  Šuňava</t>
  </si>
  <si>
    <t>  Vikartovce</t>
  </si>
  <si>
    <t>  Jánovce</t>
  </si>
  <si>
    <t>  Nová Lesná</t>
  </si>
  <si>
    <t>  Švábovce</t>
  </si>
  <si>
    <t>  Veľký Slavkov</t>
  </si>
  <si>
    <t>  Gánovce</t>
  </si>
  <si>
    <t>  Ždiar</t>
  </si>
  <si>
    <t>  Vydrník</t>
  </si>
  <si>
    <t>  Lučivná</t>
  </si>
  <si>
    <t>  Kravany</t>
  </si>
  <si>
    <t>  Gerlachov</t>
  </si>
  <si>
    <t>  Hozelec</t>
  </si>
  <si>
    <t>  Mengusovce</t>
  </si>
  <si>
    <t>  Vernár</t>
  </si>
  <si>
    <t>  Mlynica</t>
  </si>
  <si>
    <t>  Štôla</t>
  </si>
  <si>
    <t>  Tatranská Javorina</t>
  </si>
  <si>
    <t>  Medzilaborce</t>
  </si>
  <si>
    <t>  Radvaň nad Laborcom</t>
  </si>
  <si>
    <t>  Habura</t>
  </si>
  <si>
    <t>  Krásny Brod</t>
  </si>
  <si>
    <t>  Ňagov</t>
  </si>
  <si>
    <t>  Čabalovce</t>
  </si>
  <si>
    <t>  Čabiny</t>
  </si>
  <si>
    <t>  Čertižné</t>
  </si>
  <si>
    <t>  Oľka</t>
  </si>
  <si>
    <t>  Volica</t>
  </si>
  <si>
    <t>  Kalinov</t>
  </si>
  <si>
    <t>  Palota</t>
  </si>
  <si>
    <t>  Výrava</t>
  </si>
  <si>
    <t>  Rokytovce</t>
  </si>
  <si>
    <t>  Zbojné</t>
  </si>
  <si>
    <t>  Roškovce</t>
  </si>
  <si>
    <t>  Sukov</t>
  </si>
  <si>
    <t>  Zbudská Belá</t>
  </si>
  <si>
    <t>  Repejov</t>
  </si>
  <si>
    <t>  Brestov nad Laborcom</t>
  </si>
  <si>
    <t>  Svetlice</t>
  </si>
  <si>
    <t>  Valentovce</t>
  </si>
  <si>
    <t>  Oľšinkov</t>
  </si>
  <si>
    <t>  Levoča</t>
  </si>
  <si>
    <t>  Spišské Podhradie</t>
  </si>
  <si>
    <t>  Spišský Štvrtok</t>
  </si>
  <si>
    <t>  Spišský Hrhov</t>
  </si>
  <si>
    <t>  Jablonov</t>
  </si>
  <si>
    <t>  Bijacovce</t>
  </si>
  <si>
    <t>  Domaňovce</t>
  </si>
  <si>
    <t>  Dravce</t>
  </si>
  <si>
    <t>  Doľany</t>
  </si>
  <si>
    <t>  Klčov</t>
  </si>
  <si>
    <t>  Granč - Petrovce</t>
  </si>
  <si>
    <t>  Dlhé Stráže</t>
  </si>
  <si>
    <t>  Studenec</t>
  </si>
  <si>
    <t>  Nemešany</t>
  </si>
  <si>
    <t>  Kurimany</t>
  </si>
  <si>
    <t>  Torysky</t>
  </si>
  <si>
    <t>  Buglovce</t>
  </si>
  <si>
    <t>  Oľšavica</t>
  </si>
  <si>
    <t>  Vyšný Slavkov</t>
  </si>
  <si>
    <t>  Uloža</t>
  </si>
  <si>
    <t>  Brutovce</t>
  </si>
  <si>
    <t>  Baldovce</t>
  </si>
  <si>
    <t>  Nižné Repaše</t>
  </si>
  <si>
    <t>  Poľanovce</t>
  </si>
  <si>
    <t>  Ordzovany</t>
  </si>
  <si>
    <t>  Beharovce</t>
  </si>
  <si>
    <t>  Pongrácovce</t>
  </si>
  <si>
    <t>  Vyšné Repaše</t>
  </si>
  <si>
    <t>  Korytné</t>
  </si>
  <si>
    <t>  Harakovce</t>
  </si>
  <si>
    <t>  Pavľany</t>
  </si>
  <si>
    <t>  Kežmarok</t>
  </si>
  <si>
    <t>  Spišská Belá</t>
  </si>
  <si>
    <t>  Lendak</t>
  </si>
  <si>
    <t>  Veľká Lomnica</t>
  </si>
  <si>
    <t>  Ľubica</t>
  </si>
  <si>
    <t>  Rakúsy</t>
  </si>
  <si>
    <t>  Huncovce</t>
  </si>
  <si>
    <t>  Stráne pod Tatrami</t>
  </si>
  <si>
    <t>  Spišská Stará Ves</t>
  </si>
  <si>
    <t>  Krížová Ves</t>
  </si>
  <si>
    <t>  Toporec</t>
  </si>
  <si>
    <t>  Slovenská Ves</t>
  </si>
  <si>
    <t>  Ihľany</t>
  </si>
  <si>
    <t>  Vrbov</t>
  </si>
  <si>
    <t>  Výborná</t>
  </si>
  <si>
    <t>  Jurské</t>
  </si>
  <si>
    <t>  Malý Slavkov</t>
  </si>
  <si>
    <t>  Stará Lesná</t>
  </si>
  <si>
    <t>  Holumnica</t>
  </si>
  <si>
    <t>  Žakovce</t>
  </si>
  <si>
    <t>  Matiašovce</t>
  </si>
  <si>
    <t>  Spišské Hanušovce</t>
  </si>
  <si>
    <t>  Vlková</t>
  </si>
  <si>
    <t>  Tvarožná</t>
  </si>
  <si>
    <t>  Mlynčeky</t>
  </si>
  <si>
    <t>  Vlkovce</t>
  </si>
  <si>
    <t>  Reľov</t>
  </si>
  <si>
    <t>  Veľká Franková</t>
  </si>
  <si>
    <t>  Bušovce</t>
  </si>
  <si>
    <t>  Osturňa</t>
  </si>
  <si>
    <t>  Vojňany</t>
  </si>
  <si>
    <t>  Abrahámovce</t>
  </si>
  <si>
    <t>  Lechnica</t>
  </si>
  <si>
    <t>  Červený Kláštor</t>
  </si>
  <si>
    <t>  Malá Franková</t>
  </si>
  <si>
    <t>  Majere</t>
  </si>
  <si>
    <t>  Hradisko</t>
  </si>
  <si>
    <t>  Zálesie</t>
  </si>
  <si>
    <t>  Jezersko</t>
  </si>
  <si>
    <t>  Havka</t>
  </si>
  <si>
    <t>  Humenné</t>
  </si>
  <si>
    <t>  Kamenica nad Cirochou</t>
  </si>
  <si>
    <t>  Brekov</t>
  </si>
  <si>
    <t>  Udavské</t>
  </si>
  <si>
    <t>  Jasenov</t>
  </si>
  <si>
    <t>  Modra nad Cirochou</t>
  </si>
  <si>
    <t>  Papín</t>
  </si>
  <si>
    <t>  Ľubiša</t>
  </si>
  <si>
    <t>  Topoľovka</t>
  </si>
  <si>
    <t>  Lackovce</t>
  </si>
  <si>
    <t>  Kochanovce</t>
  </si>
  <si>
    <t>  Zbudské Dlhé</t>
  </si>
  <si>
    <t>  Hažín nad Cirochou</t>
  </si>
  <si>
    <t>  Ohradzany</t>
  </si>
  <si>
    <t>  Ptičie</t>
  </si>
  <si>
    <t>  Košarovce</t>
  </si>
  <si>
    <t>  Koškovce</t>
  </si>
  <si>
    <t>  Myslina</t>
  </si>
  <si>
    <t>  Chlmec</t>
  </si>
  <si>
    <t>  Slovenská Volová</t>
  </si>
  <si>
    <t>  Závadka</t>
  </si>
  <si>
    <t>  Hrabovec nad Laborcom</t>
  </si>
  <si>
    <t>  Hankovce</t>
  </si>
  <si>
    <t>  Vyšný Hrušov</t>
  </si>
  <si>
    <t>  Hrubov</t>
  </si>
  <si>
    <t>  Karná</t>
  </si>
  <si>
    <t>  Lukačovce</t>
  </si>
  <si>
    <t>  Lieskovec</t>
  </si>
  <si>
    <t>  Pakostov</t>
  </si>
  <si>
    <t>  Baškovce</t>
  </si>
  <si>
    <t>  Hudcovce</t>
  </si>
  <si>
    <t>  Jabloň</t>
  </si>
  <si>
    <t>  Vyšná Sitnica</t>
  </si>
  <si>
    <t>  Veľopolie</t>
  </si>
  <si>
    <t>  Zubné</t>
  </si>
  <si>
    <t>  Nižné Ladičkovce</t>
  </si>
  <si>
    <t>  Nižná Sitnica</t>
  </si>
  <si>
    <t>  Turcovce</t>
  </si>
  <si>
    <t>  Víťazovce</t>
  </si>
  <si>
    <t>  Rokytov pri Humennom</t>
  </si>
  <si>
    <t>  Porúbka</t>
  </si>
  <si>
    <t>  Jankovce</t>
  </si>
  <si>
    <t>  Ruská Poruba</t>
  </si>
  <si>
    <t>  Adidovce</t>
  </si>
  <si>
    <t>  Vyšné Ladičkovce</t>
  </si>
  <si>
    <t>  Nižná Jablonka</t>
  </si>
  <si>
    <t>  Černina</t>
  </si>
  <si>
    <t>  Dedačov</t>
  </si>
  <si>
    <t>  Gruzovce</t>
  </si>
  <si>
    <t>  Slovenské Krivé</t>
  </si>
  <si>
    <t>  Ruská Kajňa</t>
  </si>
  <si>
    <t>  Sopkovce</t>
  </si>
  <si>
    <t>  Nechválova Polianka</t>
  </si>
  <si>
    <t>  Závada</t>
  </si>
  <si>
    <t>  Maškovce</t>
  </si>
  <si>
    <t>  Vyšná Jablonka</t>
  </si>
  <si>
    <t>  Prituľany</t>
  </si>
  <si>
    <t>  Rohožník</t>
  </si>
  <si>
    <t>  Bardejov</t>
  </si>
  <si>
    <t>  Zborov</t>
  </si>
  <si>
    <t>  Raslavice</t>
  </si>
  <si>
    <t>  Malcov</t>
  </si>
  <si>
    <t>  Lenartov</t>
  </si>
  <si>
    <t>  Kurima</t>
  </si>
  <si>
    <t>  Hažlín</t>
  </si>
  <si>
    <t>  Kľušov</t>
  </si>
  <si>
    <t>  Hertník</t>
  </si>
  <si>
    <t>  Kružlov</t>
  </si>
  <si>
    <t>  Richvald</t>
  </si>
  <si>
    <t>  Osikov</t>
  </si>
  <si>
    <t>  Marhaň</t>
  </si>
  <si>
    <t>  Petrová</t>
  </si>
  <si>
    <t>  Kobyly</t>
  </si>
  <si>
    <t>  Beloveža</t>
  </si>
  <si>
    <t>  Zlaté</t>
  </si>
  <si>
    <t>  Mokroluh</t>
  </si>
  <si>
    <t>  Fričkovce</t>
  </si>
  <si>
    <t>  Bartošovce</t>
  </si>
  <si>
    <t>  Smilno</t>
  </si>
  <si>
    <t>  Koprivnica</t>
  </si>
  <si>
    <t>  Snakov</t>
  </si>
  <si>
    <t>  Lukov</t>
  </si>
  <si>
    <t>  Kurov</t>
  </si>
  <si>
    <t>  Šiba</t>
  </si>
  <si>
    <t>  Hrabské</t>
  </si>
  <si>
    <t>  Sveržov</t>
  </si>
  <si>
    <t>  Cigeľka</t>
  </si>
  <si>
    <t>  Lascov</t>
  </si>
  <si>
    <t>  Stuľany</t>
  </si>
  <si>
    <t>  Rokytov</t>
  </si>
  <si>
    <t>  Nižný Tvarožec</t>
  </si>
  <si>
    <t>  Hrabovec</t>
  </si>
  <si>
    <t>  Hervartov</t>
  </si>
  <si>
    <t>  Gaboltov</t>
  </si>
  <si>
    <t>  Janovce</t>
  </si>
  <si>
    <t>  Komárov</t>
  </si>
  <si>
    <t>  Vyšná Voľa</t>
  </si>
  <si>
    <t>  Tarnov</t>
  </si>
  <si>
    <t>  Lukavica</t>
  </si>
  <si>
    <t>  Poliakovce</t>
  </si>
  <si>
    <t>  Vaniškovce</t>
  </si>
  <si>
    <t>  Brezov</t>
  </si>
  <si>
    <t>  Chmeľová</t>
  </si>
  <si>
    <t>  Andrejová</t>
  </si>
  <si>
    <t>  Dubinné</t>
  </si>
  <si>
    <t>  Frička</t>
  </si>
  <si>
    <t>  Lopúchov</t>
  </si>
  <si>
    <t>  Rešov</t>
  </si>
  <si>
    <t>  Šarišské Čierne</t>
  </si>
  <si>
    <t>  Stebník</t>
  </si>
  <si>
    <t>  Tročany</t>
  </si>
  <si>
    <t>  Nižná Voľa</t>
  </si>
  <si>
    <t>  Becherov</t>
  </si>
  <si>
    <t>  Harhaj</t>
  </si>
  <si>
    <t>  Nižná Polianka</t>
  </si>
  <si>
    <t>  Stebnícka Huta</t>
  </si>
  <si>
    <t>  Krivé</t>
  </si>
  <si>
    <t>  Varadka</t>
  </si>
  <si>
    <t>  Buclovany</t>
  </si>
  <si>
    <t>  Oľšavce</t>
  </si>
  <si>
    <t>  Ortuťová</t>
  </si>
  <si>
    <t>  Šašová</t>
  </si>
  <si>
    <t>  Vyšný Kručov</t>
  </si>
  <si>
    <t>  Mikulášová</t>
  </si>
  <si>
    <t>  Vyšný Tvarožec</t>
  </si>
  <si>
    <t>  Bogliarka</t>
  </si>
  <si>
    <t>  Brezovka</t>
  </si>
  <si>
    <t>  Vyšná Polianka</t>
  </si>
  <si>
    <t>  Kožany</t>
  </si>
  <si>
    <t>  Hutka</t>
  </si>
  <si>
    <t>  Jedlinka</t>
  </si>
  <si>
    <t>  Livov</t>
  </si>
  <si>
    <t>  Lipová</t>
  </si>
  <si>
    <t>  Kríže</t>
  </si>
  <si>
    <t>  Livovská Huta</t>
  </si>
  <si>
    <t>  Regetovka</t>
  </si>
  <si>
    <t>  Ondavka</t>
  </si>
  <si>
    <t>AKTUÁLNY</t>
  </si>
  <si>
    <t>A</t>
  </si>
  <si>
    <t>Počet obcí poskytujúcich dotáciu</t>
  </si>
  <si>
    <t>Percento  obcí poskytujúcich dotáciu</t>
  </si>
  <si>
    <t>Počet obcí neposkytujúcich dotáciu</t>
  </si>
  <si>
    <t>Percento  obcí neposkytujúcich dotáciu</t>
  </si>
  <si>
    <t>Počet obcí bez podania informácie</t>
  </si>
  <si>
    <t>Percento obcí bez podania informácie</t>
  </si>
  <si>
    <t>Počet odpovedí na záverečný účet</t>
  </si>
  <si>
    <t>šport</t>
  </si>
  <si>
    <t>%</t>
  </si>
  <si>
    <t>kultúra</t>
  </si>
  <si>
    <t>sociálna oblasť</t>
  </si>
  <si>
    <t>zdravotníctvo</t>
  </si>
  <si>
    <t>cezhraničné aktivity</t>
  </si>
  <si>
    <t>dôchodcovia</t>
  </si>
  <si>
    <t>PSK p.č.</t>
  </si>
  <si>
    <t>Dotácie CELKOM EUR</t>
  </si>
  <si>
    <t>podpora zamestnanosti</t>
  </si>
  <si>
    <t>cirkev</t>
  </si>
  <si>
    <t>CVČ</t>
  </si>
  <si>
    <t>Hrabovčík</t>
  </si>
  <si>
    <t>BV</t>
  </si>
  <si>
    <t>392.831,05</t>
  </si>
  <si>
    <t>ZŠ/SZŠ</t>
  </si>
  <si>
    <t>1.388,</t>
  </si>
  <si>
    <t>Nemešany</t>
  </si>
  <si>
    <t>Obec p.č.</t>
  </si>
  <si>
    <t>dobrovoľní hasiči</t>
  </si>
  <si>
    <t>Má obec  VZN o poskytovaní dotácie? A N</t>
  </si>
  <si>
    <t>Dotácia sa poskytuje na konkrétnu akciu, úlohu alebo účel? AN</t>
  </si>
  <si>
    <t>Má VZN podmienku, že PO musí preukázať, že nemá právoplatne uložený trest zákazu prijímať dotácie, subvencie, pomoc z fondov EU?  A N   ods. 7</t>
  </si>
  <si>
    <t xml:space="preserve">Tab. č. 1 </t>
  </si>
  <si>
    <t>Poskytuje obec dotácie zo svojho rozpočtu?  A N</t>
  </si>
  <si>
    <t xml:space="preserve">Tab. č. 2 </t>
  </si>
  <si>
    <t xml:space="preserve">Tab. č. 3 </t>
  </si>
  <si>
    <t xml:space="preserve">Tab. č. 4 </t>
  </si>
  <si>
    <t xml:space="preserve">Tab. č. 5 </t>
  </si>
  <si>
    <t xml:space="preserve">Tab. č. 6 </t>
  </si>
  <si>
    <t xml:space="preserve">Tab. č. 7 </t>
  </si>
  <si>
    <t xml:space="preserve">Tab. č. 8 </t>
  </si>
  <si>
    <t xml:space="preserve">Tab. č. 9 </t>
  </si>
  <si>
    <t>Tab. č. 10</t>
  </si>
  <si>
    <t>Tab. č. 11</t>
  </si>
  <si>
    <t>Tab. č. 12</t>
  </si>
  <si>
    <t xml:space="preserve">Obec p.č. </t>
  </si>
  <si>
    <t>Tab. č. 13</t>
  </si>
  <si>
    <t>SPOLU</t>
  </si>
  <si>
    <t>Tab. č. 25</t>
  </si>
  <si>
    <t>Tab. č. 26</t>
  </si>
  <si>
    <t>Tab. č. 27</t>
  </si>
  <si>
    <t>Tab. č. 28</t>
  </si>
  <si>
    <t>Percento  obcí so schváleným VZN</t>
  </si>
  <si>
    <t>Počet obcí bez VZN</t>
  </si>
  <si>
    <t>Percento  obcí bez VZN</t>
  </si>
  <si>
    <t>Počet obcí bez podania informácie o VZN</t>
  </si>
  <si>
    <t>Percento obcí bez podania informácie o VZN</t>
  </si>
  <si>
    <t>Počet odpovedí na vyžiadané VZN</t>
  </si>
  <si>
    <t>Tab. č. 29</t>
  </si>
  <si>
    <t>Tab. č. 30</t>
  </si>
  <si>
    <t>Tab. č. 31</t>
  </si>
  <si>
    <t>Tab. č. 32</t>
  </si>
  <si>
    <t>Tab. č. 33</t>
  </si>
  <si>
    <t>Tab. č. 34</t>
  </si>
  <si>
    <t>Tab. č. 35</t>
  </si>
  <si>
    <t>Tab. č. 36</t>
  </si>
  <si>
    <t>Tab. č. 37</t>
  </si>
  <si>
    <t>dotácia EUR / 1 obyvateľ</t>
  </si>
  <si>
    <t>Sumarizácia odpovedí</t>
  </si>
  <si>
    <t>Analýza všeobecne záväzných nariadení o poskytovaní dotácií podľa § 7 ods. 2 až 7 zákona č. 583/2004 Z. z., miest a obcí Prešovského samosprávneho kraja v okrese Vranov nad Topľou</t>
  </si>
  <si>
    <t>Analýza všeobecne záväzných nariadení o poskytovaní dotácií podľa § 7 ods. 2 až 7 zákona č. 583/2004 Z. z., miest a obcí Prešovského samosprávneho kraja v okrese Svidník</t>
  </si>
  <si>
    <t>Analýza všeobecne záväzných nariadení o poskytovaní dotácií podľa § 7 ods. 2 až 7 zákona č. 583/2004 Z. z., miest a obcí Prešovského samosprávneho kraja v okrese Stropkov</t>
  </si>
  <si>
    <t>Analýza všeobecne záväzných nariadení o poskytovaní dotácií podľa § 7 ods. 2 až 7 zákona č. 583/2004 Z. z., miest a obcí Prešovského samosprávneho kraja v okrese Stará Ľubovňa</t>
  </si>
  <si>
    <t>Analýza všeobecne záväzných nariadení o poskytovaní dotácií podľa § 7 ods. 2 až 7 zákona č. 583/2004 Z. z., miest a obcí Prešovského samosprávneho kraja v okrese Snina</t>
  </si>
  <si>
    <t>Analýza všeobecne záväzných nariadení o poskytovaní dotácií podľa § 7 ods. 2 až 7 zákona č. 583/2004 Z. z., miest a obcí Prešovského samosprávneho kraja v okrese Sabinov</t>
  </si>
  <si>
    <t>Analýza všeobecne záväzných nariadení o poskytovaní dotácií podľa § 7 ods. 2 až 7 zákona č. 583/2004 Z. z., miest a obcí Prešovského samosprávneho kraja v okrese Prešov</t>
  </si>
  <si>
    <t>Analýza všeobecne záväzných nariadení o poskytovaní dotácií podľa § 7 ods. 2 až 7 zákona č. 583/2004 Z. z., miest a obcí Prešovského samosprávneho kraja v okrese Poprad</t>
  </si>
  <si>
    <t>Analýza všeobecne záväzných nariadení o poskytovaní dotácií podľa § 7 ods. 2 až 7 zákona č. 583/2004 Z. z., miest a obcí Prešovského samosprávneho kraja v okrese Medzilaborce</t>
  </si>
  <si>
    <t>Analýza všeobecne záväzných nariadení o poskytovaní dotácií podľa § 7 ods. 2 až 7 zákona č. 583/2004 Z. z., miest a obcí Prešovského samosprávneho kraja v okrese Levoča</t>
  </si>
  <si>
    <t>Analýza všeobecne záväzných nariadení o poskytovaní dotácií podľa § 7 ods. 2 až 7 zákona č. 583/2004 Z. z., miest a obcí Prešovského samosprávneho kraja v okrese Kežmarok</t>
  </si>
  <si>
    <t>Analýza všeobecne záväzných nariadení o poskytovaní dotácií podľa § 7 ods. 2 až 7 zákona č. 583/2004 Z. z., miest a obcí Prešovského samosprávneho kraja v okrese Humenné</t>
  </si>
  <si>
    <t>Analýza všeobecne záväzných nariadení o poskytovaní dotácií podľa § 7 ods. 2 až 7 zákona č. 583/2004 Z. z., miest a obcí Prešovského samosprávneho kraja v okrese Bardejov</t>
  </si>
  <si>
    <t>Legenda: ÁNO = 1     NIE = 0</t>
  </si>
  <si>
    <t>Dotácie poskytované podľa § 7 ods. 2 až 7 zákona č. 583/2004 Z. z.,  z  rozpočtov miest a obcí Prešovského samosprávneho kraja v roku 2017 v okrese Vranov nad Topľou</t>
  </si>
  <si>
    <t>Pearsonov korelačný koeficient</t>
  </si>
  <si>
    <t>zväz protifašistických bojovníkov</t>
  </si>
  <si>
    <t>Dotácie poskytované podľa § 7 ods. 2 až 7 zákona č. 583/2004 Z. z.,  z  rozpočtov miest a obcí Prešovského samosprávneho kraja v roku 2017 v okrese Svidník</t>
  </si>
  <si>
    <t>Dotácie poskytované podľa § 7 ods. 2 až 7 zákona č. 583/2004 Z. z.,  z  rozpočtov miest a obcí Prešovského samosprávneho kraja v roku 2017 v okrese Stropkov</t>
  </si>
  <si>
    <t>Dotácie poskytované podľa § 7 ods. 2 až 7 zákona č. 583/2004 Z. z.,  z  rozpočtov miest a obcí Prešovského samosprávneho kraja v roku 2017 v okrese Stará Ľubovňa</t>
  </si>
  <si>
    <t>Dotácie poskytované podľa § 7 ods. 2 až 7 zákona č. 583/2004 Z. z.,  z  rozpočtov miest a obcí Prešovského samosprávneho kraja v roku 2017 v okrese Snina</t>
  </si>
  <si>
    <t>Dotácie poskytované podľa § 7 ods. 2 až 7 zákona č. 583/2004 Z. z.,  z  rozpočtov miest a obcí Prešovského samosprávneho kraja v roku 2017 v okrese Sabinov</t>
  </si>
  <si>
    <t>Dotácie poskytované podľa § 7 ods. 2 až 7 zákona č. 583/2004 Z. z.,  z  rozpočtov miest a obcí Prešovského samosprávneho kraja v roku 2017 v okrese Prešov</t>
  </si>
  <si>
    <t>Dotácie poskytované podľa § 7 ods. 2 až 7 zákona č. 583/2004 Z. z.,  z  rozpočtov miest a obcí Prešovského samosprávneho kraja v roku 2017 v okrese Poprad</t>
  </si>
  <si>
    <t>Dotácie poskytované podľa § 7 ods. 2 až 7 zákona č. 583/2004 Z. z.,  z  rozpočtov miest a obcí Prešovského samosprávneho kraja v roku 2017 v okrese Medzilaborce</t>
  </si>
  <si>
    <t>Dotácie poskytované podľa § 7 ods. 2 až 7 zákona č. 583/2004 Z. z.,  z  rozpočtov miest a obcí Prešovského samosprávneho kraja v roku 2017 v okrese Levoča</t>
  </si>
  <si>
    <t>Dotácie poskytované podľa § 7 ods. 2 až 7 zákona č. 583/2004 Z. z.,  z  rozpočtov miest a obcí Prešovského samosprávneho kraja v roku 2017 v okrese Kežmarok</t>
  </si>
  <si>
    <t>Dotácie poskytované podľa § 7 ods. 2 až 7 zákona č. 583/2004 Z. z.,  z  rozpočtov miest a obcí Prešovského samosprávneho kraja v roku 2017 v okrese Humenné</t>
  </si>
  <si>
    <t>Dotácie poskytované podľa § 7 ods. 2 až 7 zákona č. 583/2004 Z. z.,  z  rozpočtov miest a obcí Prešovského samosprávneho kraja v roku 2017 v okrese Bardejov</t>
  </si>
  <si>
    <t xml:space="preserve">iné  </t>
  </si>
  <si>
    <t xml:space="preserve">Sumarizácia Analýzy všeobecne záväzných nariadení o poskytovaní dotácií podľa § 7 ods. 2 až 7 zákona č. 583/2004 Z. z., miest a obcí Prešovského samosprávneho kraja </t>
  </si>
  <si>
    <t>Poskytuje dotácie vlastnej právnickej osobe?    A N</t>
  </si>
  <si>
    <t>Poskytuje dotácie inej obci, VUC ?    A N</t>
  </si>
  <si>
    <t>Tab. č. 1 A</t>
  </si>
  <si>
    <t>počet subjektov</t>
  </si>
  <si>
    <t>počet  VZN o poskytovaní dotácie? A N</t>
  </si>
  <si>
    <t>Sumarizačná tabuľka</t>
  </si>
  <si>
    <t>Percento  subjektov so schváleným VZN</t>
  </si>
  <si>
    <t>Počet subjektov bez schváleného VZN</t>
  </si>
  <si>
    <t>Percento  subjektov bez schváleného VZN</t>
  </si>
  <si>
    <t xml:space="preserve">Počet subjektov bez podania informácie o VZN </t>
  </si>
  <si>
    <t>Percento subjektov bez podania informácie o VZN</t>
  </si>
  <si>
    <t>Percento  subjektov poskytujúcich dotáciu</t>
  </si>
  <si>
    <t>Počet subjektov neposkytujúcich dotáciu</t>
  </si>
  <si>
    <t>Percento  subjektov  neposkytujúcich dotáciu</t>
  </si>
  <si>
    <t>Počet subjektov bez podania informácie o poskytovaní dotácií</t>
  </si>
  <si>
    <t>počet obcí poskytujúcich dotácie zo svojho rozpočtu</t>
  </si>
  <si>
    <t>počet obcí neposkytujúcich dotácie zo svojho rozpočtu</t>
  </si>
  <si>
    <t>počet obcí bez podania informácie</t>
  </si>
  <si>
    <t>Percento subjektov bez podania informácie o poskytovaní dotácií</t>
  </si>
  <si>
    <t>Počet odpovedí na vyžiadané informácie o poskytovaní dotácií</t>
  </si>
  <si>
    <t>Tab. č. 25 A</t>
  </si>
  <si>
    <t>Sumarizácia analýzy  poskytovaných dotácií podľa § 7 ods. 2 až 7 zákona č. 583/2004 Z. z., miest a obcí Prešovského samosprávneho kraja v roku 2017</t>
  </si>
  <si>
    <t>Priemerné % dotácií do športu v okresoch PSK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</si>
</sst>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"/>
    <numFmt numFmtId="165" formatCode="0.0"/>
    <numFmt numFmtId="166" formatCode="0.0%"/>
  </numFmts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 style="medium">
        <color rgb="FF99999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7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0" fontId="2" fillId="0" borderId="13" xfId="0" applyFont="1" applyFill="1" applyBorder="1" applyAlignment="1">
      <alignment wrapText="1"/>
    </xf>
    <xf numFmtId="0" fontId="2" fillId="0" borderId="0" xfId="0" applyFont="1" applyBorder="1"/>
    <xf numFmtId="0" fontId="2" fillId="3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/>
    <xf numFmtId="0" fontId="4" fillId="2" borderId="5" xfId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4" fillId="2" borderId="9" xfId="1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4" fillId="3" borderId="1" xfId="1" applyFont="1" applyFill="1" applyBorder="1"/>
    <xf numFmtId="0" fontId="5" fillId="3" borderId="1" xfId="0" applyFont="1" applyFill="1" applyBorder="1" applyAlignment="1">
      <alignment horizontal="center"/>
    </xf>
    <xf numFmtId="49" fontId="2" fillId="0" borderId="0" xfId="0" applyNumberFormat="1" applyFont="1"/>
    <xf numFmtId="0" fontId="2" fillId="3" borderId="1" xfId="0" applyFont="1" applyFill="1" applyBorder="1"/>
    <xf numFmtId="2" fontId="2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" xfId="0" applyFont="1" applyFill="1" applyBorder="1" applyAlignment="1">
      <alignment horizontal="left"/>
    </xf>
    <xf numFmtId="0" fontId="6" fillId="0" borderId="0" xfId="0" applyFont="1"/>
    <xf numFmtId="0" fontId="7" fillId="3" borderId="1" xfId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0" fontId="8" fillId="3" borderId="1" xfId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4" fontId="2" fillId="0" borderId="1" xfId="0" applyNumberFormat="1" applyFont="1" applyBorder="1"/>
    <xf numFmtId="3" fontId="2" fillId="0" borderId="1" xfId="0" applyNumberFormat="1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/>
    <xf numFmtId="0" fontId="7" fillId="3" borderId="6" xfId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wrapText="1"/>
    </xf>
    <xf numFmtId="0" fontId="8" fillId="3" borderId="2" xfId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8" fontId="2" fillId="0" borderId="1" xfId="0" applyNumberFormat="1" applyFont="1" applyBorder="1"/>
    <xf numFmtId="4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 wrapText="1"/>
    </xf>
    <xf numFmtId="4" fontId="8" fillId="3" borderId="1" xfId="0" applyNumberFormat="1" applyFont="1" applyFill="1" applyBorder="1"/>
    <xf numFmtId="3" fontId="8" fillId="3" borderId="1" xfId="0" applyNumberFormat="1" applyFont="1" applyFill="1" applyBorder="1"/>
    <xf numFmtId="0" fontId="2" fillId="0" borderId="14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2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2" borderId="23" xfId="1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0" fontId="4" fillId="2" borderId="0" xfId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3" fillId="0" borderId="5" xfId="0" applyFont="1" applyBorder="1"/>
    <xf numFmtId="0" fontId="2" fillId="0" borderId="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8" xfId="0" applyFont="1" applyBorder="1"/>
    <xf numFmtId="0" fontId="2" fillId="0" borderId="2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28" xfId="0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9" fontId="2" fillId="0" borderId="25" xfId="0" applyNumberFormat="1" applyFont="1" applyBorder="1" applyAlignment="1">
      <alignment horizontal="center"/>
    </xf>
    <xf numFmtId="0" fontId="2" fillId="0" borderId="31" xfId="0" applyFont="1" applyBorder="1"/>
    <xf numFmtId="0" fontId="2" fillId="0" borderId="24" xfId="0" applyFont="1" applyBorder="1" applyAlignment="1"/>
    <xf numFmtId="0" fontId="8" fillId="3" borderId="10" xfId="1" applyFont="1" applyFill="1" applyBorder="1" applyAlignment="1">
      <alignment vertical="center" wrapText="1"/>
    </xf>
    <xf numFmtId="0" fontId="7" fillId="3" borderId="1" xfId="1" applyFont="1" applyFill="1" applyBorder="1"/>
    <xf numFmtId="0" fontId="3" fillId="0" borderId="1" xfId="0" applyFont="1" applyBorder="1"/>
    <xf numFmtId="0" fontId="2" fillId="0" borderId="8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 wrapText="1"/>
    </xf>
    <xf numFmtId="0" fontId="8" fillId="3" borderId="1" xfId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/>
    </xf>
    <xf numFmtId="1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3" borderId="6" xfId="0" applyFont="1" applyFill="1" applyBorder="1"/>
    <xf numFmtId="0" fontId="3" fillId="3" borderId="6" xfId="1" applyFont="1" applyFill="1" applyBorder="1"/>
    <xf numFmtId="0" fontId="2" fillId="3" borderId="6" xfId="0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1" fontId="2" fillId="3" borderId="6" xfId="0" applyNumberFormat="1" applyFont="1" applyFill="1" applyBorder="1" applyAlignment="1">
      <alignment horizontal="center"/>
    </xf>
    <xf numFmtId="0" fontId="8" fillId="3" borderId="0" xfId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24" xfId="0" applyFont="1" applyBorder="1"/>
    <xf numFmtId="4" fontId="2" fillId="0" borderId="24" xfId="0" applyNumberFormat="1" applyFont="1" applyBorder="1" applyAlignment="1">
      <alignment horizontal="right"/>
    </xf>
    <xf numFmtId="1" fontId="2" fillId="3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right"/>
    </xf>
    <xf numFmtId="164" fontId="2" fillId="0" borderId="24" xfId="0" applyNumberFormat="1" applyFont="1" applyBorder="1" applyAlignment="1">
      <alignment horizontal="right" wrapText="1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2" fontId="3" fillId="0" borderId="1" xfId="0" applyNumberFormat="1" applyFont="1" applyBorder="1" applyAlignment="1">
      <alignment horizontal="right"/>
    </xf>
    <xf numFmtId="2" fontId="3" fillId="3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right" wrapText="1"/>
    </xf>
    <xf numFmtId="2" fontId="9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/>
    <xf numFmtId="4" fontId="9" fillId="3" borderId="1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9" fontId="2" fillId="0" borderId="23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9" fontId="2" fillId="0" borderId="33" xfId="0" applyNumberFormat="1" applyFont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9" fontId="2" fillId="0" borderId="34" xfId="0" applyNumberFormat="1" applyFont="1" applyBorder="1" applyAlignment="1">
      <alignment horizontal="center"/>
    </xf>
    <xf numFmtId="0" fontId="2" fillId="0" borderId="25" xfId="0" applyFont="1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4" fillId="2" borderId="24" xfId="1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5" fillId="2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2" fillId="0" borderId="38" xfId="0" applyFont="1" applyBorder="1"/>
    <xf numFmtId="0" fontId="8" fillId="3" borderId="1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right"/>
    </xf>
    <xf numFmtId="0" fontId="8" fillId="3" borderId="9" xfId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right" wrapText="1"/>
    </xf>
    <xf numFmtId="4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9" fillId="3" borderId="1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" fontId="3" fillId="0" borderId="0" xfId="0" applyNumberFormat="1" applyFont="1" applyBorder="1" applyAlignment="1"/>
    <xf numFmtId="0" fontId="2" fillId="0" borderId="6" xfId="0" applyFont="1" applyBorder="1" applyAlignment="1">
      <alignment horizontal="right"/>
    </xf>
    <xf numFmtId="0" fontId="5" fillId="3" borderId="1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vertical="center" wrapText="1"/>
    </xf>
    <xf numFmtId="0" fontId="2" fillId="0" borderId="39" xfId="0" applyFont="1" applyBorder="1"/>
    <xf numFmtId="0" fontId="2" fillId="0" borderId="28" xfId="0" applyFont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3" fontId="5" fillId="3" borderId="7" xfId="0" applyNumberFormat="1" applyFont="1" applyFill="1" applyBorder="1" applyAlignment="1">
      <alignment horizontal="right" vertical="center" wrapText="1"/>
    </xf>
    <xf numFmtId="3" fontId="5" fillId="3" borderId="7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vertical="center" wrapText="1"/>
    </xf>
    <xf numFmtId="3" fontId="0" fillId="0" borderId="1" xfId="0" applyNumberFormat="1" applyBorder="1"/>
    <xf numFmtId="0" fontId="2" fillId="0" borderId="28" xfId="0" applyFont="1" applyBorder="1"/>
    <xf numFmtId="0" fontId="0" fillId="0" borderId="9" xfId="0" applyBorder="1"/>
    <xf numFmtId="0" fontId="8" fillId="3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0" fillId="0" borderId="24" xfId="0" applyBorder="1"/>
    <xf numFmtId="0" fontId="11" fillId="0" borderId="6" xfId="0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3" fillId="0" borderId="40" xfId="0" applyFont="1" applyBorder="1"/>
    <xf numFmtId="0" fontId="2" fillId="0" borderId="41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8" fillId="3" borderId="31" xfId="1" applyFont="1" applyFill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8" fillId="3" borderId="31" xfId="1" applyFont="1" applyFill="1" applyBorder="1"/>
    <xf numFmtId="0" fontId="8" fillId="3" borderId="29" xfId="1" applyFont="1" applyFill="1" applyBorder="1" applyAlignment="1">
      <alignment vertical="center" wrapText="1"/>
    </xf>
    <xf numFmtId="3" fontId="5" fillId="3" borderId="42" xfId="0" applyNumberFormat="1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30" xfId="0" applyFont="1" applyBorder="1" applyAlignment="1">
      <alignment wrapText="1"/>
    </xf>
    <xf numFmtId="3" fontId="11" fillId="0" borderId="41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3" fontId="11" fillId="0" borderId="2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2" fillId="0" borderId="7" xfId="0" applyFont="1" applyBorder="1" applyAlignment="1">
      <alignment wrapText="1"/>
    </xf>
    <xf numFmtId="1" fontId="2" fillId="0" borderId="0" xfId="0" applyNumberFormat="1" applyFont="1"/>
    <xf numFmtId="4" fontId="2" fillId="0" borderId="0" xfId="0" applyNumberFormat="1" applyFont="1"/>
    <xf numFmtId="0" fontId="12" fillId="0" borderId="0" xfId="0" applyFont="1"/>
    <xf numFmtId="49" fontId="0" fillId="0" borderId="0" xfId="0" applyNumberFormat="1"/>
    <xf numFmtId="49" fontId="0" fillId="0" borderId="0" xfId="0" applyNumberFormat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odbtn.sk/obce/obec.php?kod_obce=524786" TargetMode="External"/><Relationship Id="rId21" Type="http://schemas.openxmlformats.org/officeDocument/2006/relationships/hyperlink" Target="http://www.sodbtn.sk/obce/obec.php?kod_obce=581674" TargetMode="External"/><Relationship Id="rId42" Type="http://schemas.openxmlformats.org/officeDocument/2006/relationships/hyperlink" Target="http://www.sodbtn.sk/obce/obec.php?kod_obce=526720" TargetMode="External"/><Relationship Id="rId63" Type="http://schemas.openxmlformats.org/officeDocument/2006/relationships/hyperlink" Target="http://www.sodbtn.sk/obce/obec.php?kod_obce=520551" TargetMode="External"/><Relationship Id="rId84" Type="http://schemas.openxmlformats.org/officeDocument/2006/relationships/hyperlink" Target="http://www.sodbtn.sk/obce/obec.php?kod_obce=524140" TargetMode="External"/><Relationship Id="rId138" Type="http://schemas.openxmlformats.org/officeDocument/2006/relationships/hyperlink" Target="http://www.sodbtn.sk/obce/obec.php?kod_obce=524034" TargetMode="External"/><Relationship Id="rId159" Type="http://schemas.openxmlformats.org/officeDocument/2006/relationships/hyperlink" Target="http://www.sodbtn.sk/obce/obec.php?kod_obce=526371" TargetMode="External"/><Relationship Id="rId170" Type="http://schemas.openxmlformats.org/officeDocument/2006/relationships/hyperlink" Target="http://www.sodbtn.sk/obce/obec.php?kod_obce=523976" TargetMode="External"/><Relationship Id="rId191" Type="http://schemas.openxmlformats.org/officeDocument/2006/relationships/hyperlink" Target="http://www.sodbtn.sk/obce/obec.php?kod_obce=520624" TargetMode="External"/><Relationship Id="rId205" Type="http://schemas.openxmlformats.org/officeDocument/2006/relationships/hyperlink" Target="http://www.sodbtn.sk/obce/obec.php?kod_obce=528897" TargetMode="External"/><Relationship Id="rId226" Type="http://schemas.openxmlformats.org/officeDocument/2006/relationships/hyperlink" Target="http://www.sodbtn.sk/obce/obec.php?kod_obce=519286" TargetMode="External"/><Relationship Id="rId107" Type="http://schemas.openxmlformats.org/officeDocument/2006/relationships/hyperlink" Target="http://www.sodbtn.sk/obce/obec.php?kod_obce=524549" TargetMode="External"/><Relationship Id="rId11" Type="http://schemas.openxmlformats.org/officeDocument/2006/relationships/hyperlink" Target="http://www.sodbtn.sk/obce/obec.php?kod_obce=529133" TargetMode="External"/><Relationship Id="rId32" Type="http://schemas.openxmlformats.org/officeDocument/2006/relationships/hyperlink" Target="http://www.sodbtn.sk/obce/obec.php?kod_obce=527564" TargetMode="External"/><Relationship Id="rId53" Type="http://schemas.openxmlformats.org/officeDocument/2006/relationships/hyperlink" Target="http://www.sodbtn.sk/obce/obec.php?kod_obce=527068" TargetMode="External"/><Relationship Id="rId74" Type="http://schemas.openxmlformats.org/officeDocument/2006/relationships/hyperlink" Target="http://www.sodbtn.sk/obce/obec.php?kod_obce=524379" TargetMode="External"/><Relationship Id="rId128" Type="http://schemas.openxmlformats.org/officeDocument/2006/relationships/hyperlink" Target="http://www.sodbtn.sk/obce/obec.php?kod_obce=523925" TargetMode="External"/><Relationship Id="rId149" Type="http://schemas.openxmlformats.org/officeDocument/2006/relationships/hyperlink" Target="http://www.sodbtn.sk/obce/obec.php?kod_obce=520519" TargetMode="External"/><Relationship Id="rId5" Type="http://schemas.openxmlformats.org/officeDocument/2006/relationships/hyperlink" Target="http://www.sodbtn.sk/obce/obec.php?kod_obce=528731" TargetMode="External"/><Relationship Id="rId95" Type="http://schemas.openxmlformats.org/officeDocument/2006/relationships/hyperlink" Target="http://www.sodbtn.sk/obce/obec.php?kod_obce=524743" TargetMode="External"/><Relationship Id="rId160" Type="http://schemas.openxmlformats.org/officeDocument/2006/relationships/hyperlink" Target="http://www.sodbtn.sk/obce/obec.php?kod_obce=523585" TargetMode="External"/><Relationship Id="rId181" Type="http://schemas.openxmlformats.org/officeDocument/2006/relationships/hyperlink" Target="http://www.sodbtn.sk/obce/obec.php?kod_obce=523739" TargetMode="External"/><Relationship Id="rId216" Type="http://schemas.openxmlformats.org/officeDocument/2006/relationships/hyperlink" Target="http://www.sodbtn.sk/obce/obec.php?kod_obce=519618" TargetMode="External"/><Relationship Id="rId22" Type="http://schemas.openxmlformats.org/officeDocument/2006/relationships/hyperlink" Target="http://www.sodbtn.sk/obce/obec.php?kod_obce=529257" TargetMode="External"/><Relationship Id="rId27" Type="http://schemas.openxmlformats.org/officeDocument/2006/relationships/hyperlink" Target="http://www.sodbtn.sk/obce/obec.php?kod_obce=529079" TargetMode="External"/><Relationship Id="rId43" Type="http://schemas.openxmlformats.org/officeDocument/2006/relationships/hyperlink" Target="http://www.sodbtn.sk/obce/obec.php?kod_obce=527092" TargetMode="External"/><Relationship Id="rId48" Type="http://schemas.openxmlformats.org/officeDocument/2006/relationships/hyperlink" Target="http://www.sodbtn.sk/obce/obec.php?kod_obce=526771" TargetMode="External"/><Relationship Id="rId64" Type="http://schemas.openxmlformats.org/officeDocument/2006/relationships/hyperlink" Target="http://www.sodbtn.sk/obce/obec.php?kod_obce=525146" TargetMode="External"/><Relationship Id="rId69" Type="http://schemas.openxmlformats.org/officeDocument/2006/relationships/hyperlink" Target="http://www.sodbtn.sk/obce/obec.php?kod_obce=524981" TargetMode="External"/><Relationship Id="rId113" Type="http://schemas.openxmlformats.org/officeDocument/2006/relationships/hyperlink" Target="http://www.sodbtn.sk/obce/obec.php?kod_obce=525022" TargetMode="External"/><Relationship Id="rId118" Type="http://schemas.openxmlformats.org/officeDocument/2006/relationships/hyperlink" Target="http://www.sodbtn.sk/obce/obec.php?kod_obce=524191" TargetMode="External"/><Relationship Id="rId134" Type="http://schemas.openxmlformats.org/officeDocument/2006/relationships/hyperlink" Target="http://www.sodbtn.sk/obce/obec.php?kod_obce=523631" TargetMode="External"/><Relationship Id="rId139" Type="http://schemas.openxmlformats.org/officeDocument/2006/relationships/hyperlink" Target="http://www.sodbtn.sk/obce/obec.php?kod_obce=523950" TargetMode="External"/><Relationship Id="rId80" Type="http://schemas.openxmlformats.org/officeDocument/2006/relationships/hyperlink" Target="http://www.sodbtn.sk/obce/obec.php?kod_obce=524671" TargetMode="External"/><Relationship Id="rId85" Type="http://schemas.openxmlformats.org/officeDocument/2006/relationships/hyperlink" Target="http://www.sodbtn.sk/obce/obec.php?kod_obce=525405" TargetMode="External"/><Relationship Id="rId150" Type="http://schemas.openxmlformats.org/officeDocument/2006/relationships/hyperlink" Target="http://www.sodbtn.sk/obce/obec.php?kod_obce=520993" TargetMode="External"/><Relationship Id="rId155" Type="http://schemas.openxmlformats.org/officeDocument/2006/relationships/hyperlink" Target="http://www.sodbtn.sk/obce/obec.php?kod_obce=526401" TargetMode="External"/><Relationship Id="rId171" Type="http://schemas.openxmlformats.org/officeDocument/2006/relationships/hyperlink" Target="http://www.sodbtn.sk/obce/obec.php?kod_obce=523810" TargetMode="External"/><Relationship Id="rId176" Type="http://schemas.openxmlformats.org/officeDocument/2006/relationships/hyperlink" Target="http://www.sodbtn.sk/obce/obec.php?kod_obce=523887" TargetMode="External"/><Relationship Id="rId192" Type="http://schemas.openxmlformats.org/officeDocument/2006/relationships/hyperlink" Target="http://www.sodbtn.sk/obce/obec.php?kod_obce=582140" TargetMode="External"/><Relationship Id="rId197" Type="http://schemas.openxmlformats.org/officeDocument/2006/relationships/hyperlink" Target="http://www.sodbtn.sk/obce/obec.php?kod_obce=528803" TargetMode="External"/><Relationship Id="rId206" Type="http://schemas.openxmlformats.org/officeDocument/2006/relationships/hyperlink" Target="http://www.sodbtn.sk/obce/obec.php?kod_obce=519006" TargetMode="External"/><Relationship Id="rId227" Type="http://schemas.openxmlformats.org/officeDocument/2006/relationships/hyperlink" Target="http://www.sodbtn.sk/obce/obec.php?kod_obce=519138" TargetMode="External"/><Relationship Id="rId201" Type="http://schemas.openxmlformats.org/officeDocument/2006/relationships/hyperlink" Target="http://www.sodbtn.sk/obce/obec.php?kod_obce=520446" TargetMode="External"/><Relationship Id="rId222" Type="http://schemas.openxmlformats.org/officeDocument/2006/relationships/hyperlink" Target="http://www.sodbtn.sk/obce/obec.php?kod_obce=519821" TargetMode="External"/><Relationship Id="rId12" Type="http://schemas.openxmlformats.org/officeDocument/2006/relationships/hyperlink" Target="http://www.sodbtn.sk/obce/obec.php?kod_obce=544116" TargetMode="External"/><Relationship Id="rId17" Type="http://schemas.openxmlformats.org/officeDocument/2006/relationships/hyperlink" Target="http://www.sodbtn.sk/obce/obec.php?kod_obce=528901" TargetMode="External"/><Relationship Id="rId33" Type="http://schemas.openxmlformats.org/officeDocument/2006/relationships/hyperlink" Target="http://www.sodbtn.sk/obce/obec.php?kod_obce=527629" TargetMode="External"/><Relationship Id="rId38" Type="http://schemas.openxmlformats.org/officeDocument/2006/relationships/hyperlink" Target="http://www.sodbtn.sk/obce/obec.php?kod_obce=526924" TargetMode="External"/><Relationship Id="rId59" Type="http://schemas.openxmlformats.org/officeDocument/2006/relationships/hyperlink" Target="http://www.sodbtn.sk/obce/obec.php?kod_obce=520918" TargetMode="External"/><Relationship Id="rId103" Type="http://schemas.openxmlformats.org/officeDocument/2006/relationships/hyperlink" Target="http://www.sodbtn.sk/obce/obec.php?kod_obce=524654" TargetMode="External"/><Relationship Id="rId108" Type="http://schemas.openxmlformats.org/officeDocument/2006/relationships/hyperlink" Target="http://www.sodbtn.sk/obce/obec.php?kod_obce=556823" TargetMode="External"/><Relationship Id="rId124" Type="http://schemas.openxmlformats.org/officeDocument/2006/relationships/hyperlink" Target="http://www.sodbtn.sk/obce/obec.php?kod_obce=525391" TargetMode="External"/><Relationship Id="rId129" Type="http://schemas.openxmlformats.org/officeDocument/2006/relationships/hyperlink" Target="http://www.sodbtn.sk/obce/obec.php?kod_obce=560103" TargetMode="External"/><Relationship Id="rId54" Type="http://schemas.openxmlformats.org/officeDocument/2006/relationships/hyperlink" Target="http://www.sodbtn.sk/obce/obec.php?kod_obce=526886" TargetMode="External"/><Relationship Id="rId70" Type="http://schemas.openxmlformats.org/officeDocument/2006/relationships/hyperlink" Target="http://www.sodbtn.sk/obce/obec.php?kod_obce=524611" TargetMode="External"/><Relationship Id="rId75" Type="http://schemas.openxmlformats.org/officeDocument/2006/relationships/hyperlink" Target="http://www.sodbtn.sk/obce/obec.php?kod_obce=525120" TargetMode="External"/><Relationship Id="rId91" Type="http://schemas.openxmlformats.org/officeDocument/2006/relationships/hyperlink" Target="http://www.sodbtn.sk/obce/obec.php?kod_obce=524395" TargetMode="External"/><Relationship Id="rId96" Type="http://schemas.openxmlformats.org/officeDocument/2006/relationships/hyperlink" Target="http://www.sodbtn.sk/obce/obec.php?kod_obce=524841" TargetMode="External"/><Relationship Id="rId140" Type="http://schemas.openxmlformats.org/officeDocument/2006/relationships/hyperlink" Target="http://www.sodbtn.sk/obce/obec.php?kod_obce=524018" TargetMode="External"/><Relationship Id="rId145" Type="http://schemas.openxmlformats.org/officeDocument/2006/relationships/hyperlink" Target="http://www.sodbtn.sk/obce/obec.php?kod_obce=523496" TargetMode="External"/><Relationship Id="rId161" Type="http://schemas.openxmlformats.org/officeDocument/2006/relationships/hyperlink" Target="http://www.sodbtn.sk/obce/obec.php?kod_obce=523828" TargetMode="External"/><Relationship Id="rId166" Type="http://schemas.openxmlformats.org/officeDocument/2006/relationships/hyperlink" Target="http://www.sodbtn.sk/obce/obec.php?kod_obce=523526" TargetMode="External"/><Relationship Id="rId182" Type="http://schemas.openxmlformats.org/officeDocument/2006/relationships/hyperlink" Target="http://www.sodbtn.sk/obce/obec.php?kod_obce=524051" TargetMode="External"/><Relationship Id="rId187" Type="http://schemas.openxmlformats.org/officeDocument/2006/relationships/hyperlink" Target="http://www.sodbtn.sk/obce/obec.php?kod_obce=523500" TargetMode="External"/><Relationship Id="rId217" Type="http://schemas.openxmlformats.org/officeDocument/2006/relationships/hyperlink" Target="http://www.sodbtn.sk/obce/obec.php?kod_obce=519162" TargetMode="External"/><Relationship Id="rId1" Type="http://schemas.openxmlformats.org/officeDocument/2006/relationships/hyperlink" Target="http://www.sodbtn.sk/obce/obec.php?kod_obce=528811" TargetMode="External"/><Relationship Id="rId6" Type="http://schemas.openxmlformats.org/officeDocument/2006/relationships/hyperlink" Target="http://www.sodbtn.sk/obce/obec.php?kod_obce=544108" TargetMode="External"/><Relationship Id="rId212" Type="http://schemas.openxmlformats.org/officeDocument/2006/relationships/hyperlink" Target="http://www.sodbtn.sk/obce/obec.php?kod_obce=519189" TargetMode="External"/><Relationship Id="rId233" Type="http://schemas.openxmlformats.org/officeDocument/2006/relationships/printerSettings" Target="../printerSettings/printerSettings1.bin"/><Relationship Id="rId23" Type="http://schemas.openxmlformats.org/officeDocument/2006/relationships/hyperlink" Target="http://www.sodbtn.sk/obce/obec.php?kod_obce=529192" TargetMode="External"/><Relationship Id="rId28" Type="http://schemas.openxmlformats.org/officeDocument/2006/relationships/hyperlink" Target="http://www.sodbtn.sk/obce/obec.php?kod_obce=519197" TargetMode="External"/><Relationship Id="rId49" Type="http://schemas.openxmlformats.org/officeDocument/2006/relationships/hyperlink" Target="http://www.sodbtn.sk/obce/obec.php?kod_obce=526819" TargetMode="External"/><Relationship Id="rId114" Type="http://schemas.openxmlformats.org/officeDocument/2006/relationships/hyperlink" Target="http://www.sodbtn.sk/obce/obec.php?kod_obce=518522" TargetMode="External"/><Relationship Id="rId119" Type="http://schemas.openxmlformats.org/officeDocument/2006/relationships/hyperlink" Target="http://www.sodbtn.sk/obce/obec.php?kod_obce=525332" TargetMode="External"/><Relationship Id="rId44" Type="http://schemas.openxmlformats.org/officeDocument/2006/relationships/hyperlink" Target="http://www.sodbtn.sk/obce/obec.php?kod_obce=527041" TargetMode="External"/><Relationship Id="rId60" Type="http://schemas.openxmlformats.org/officeDocument/2006/relationships/hyperlink" Target="http://www.sodbtn.sk/obce/obec.php?kod_obce=520390" TargetMode="External"/><Relationship Id="rId65" Type="http://schemas.openxmlformats.org/officeDocument/2006/relationships/hyperlink" Target="http://www.sodbtn.sk/obce/obec.php?kod_obce=524603" TargetMode="External"/><Relationship Id="rId81" Type="http://schemas.openxmlformats.org/officeDocument/2006/relationships/hyperlink" Target="http://www.sodbtn.sk/obce/obec.php?kod_obce=525375" TargetMode="External"/><Relationship Id="rId86" Type="http://schemas.openxmlformats.org/officeDocument/2006/relationships/hyperlink" Target="http://www.sodbtn.sk/obce/obec.php?kod_obce=518590" TargetMode="External"/><Relationship Id="rId130" Type="http://schemas.openxmlformats.org/officeDocument/2006/relationships/hyperlink" Target="http://www.sodbtn.sk/obce/obec.php?kod_obce=523933" TargetMode="External"/><Relationship Id="rId135" Type="http://schemas.openxmlformats.org/officeDocument/2006/relationships/hyperlink" Target="http://www.sodbtn.sk/obce/obec.php?kod_obce=523402" TargetMode="External"/><Relationship Id="rId151" Type="http://schemas.openxmlformats.org/officeDocument/2006/relationships/hyperlink" Target="http://www.sodbtn.sk/obce/obec.php?kod_obce=543292" TargetMode="External"/><Relationship Id="rId156" Type="http://schemas.openxmlformats.org/officeDocument/2006/relationships/hyperlink" Target="http://www.sodbtn.sk/obce/obec.php?kod_obce=526479" TargetMode="External"/><Relationship Id="rId177" Type="http://schemas.openxmlformats.org/officeDocument/2006/relationships/hyperlink" Target="http://www.sodbtn.sk/obce/obec.php?kod_obce=524123" TargetMode="External"/><Relationship Id="rId198" Type="http://schemas.openxmlformats.org/officeDocument/2006/relationships/hyperlink" Target="http://www.sodbtn.sk/obce/obec.php?kod_obce=520063" TargetMode="External"/><Relationship Id="rId172" Type="http://schemas.openxmlformats.org/officeDocument/2006/relationships/hyperlink" Target="http://www.sodbtn.sk/obce/obec.php?kod_obce=523534" TargetMode="External"/><Relationship Id="rId193" Type="http://schemas.openxmlformats.org/officeDocument/2006/relationships/hyperlink" Target="http://www.sodbtn.sk/obce/obec.php?kod_obce=520373" TargetMode="External"/><Relationship Id="rId202" Type="http://schemas.openxmlformats.org/officeDocument/2006/relationships/hyperlink" Target="http://www.sodbtn.sk/obce/obec.php?kod_obce=520021" TargetMode="External"/><Relationship Id="rId207" Type="http://schemas.openxmlformats.org/officeDocument/2006/relationships/hyperlink" Target="http://www.sodbtn.sk/obce/obec.php?kod_obce=519961" TargetMode="External"/><Relationship Id="rId223" Type="http://schemas.openxmlformats.org/officeDocument/2006/relationships/hyperlink" Target="http://www.sodbtn.sk/obce/obec.php?kod_obce=519774" TargetMode="External"/><Relationship Id="rId228" Type="http://schemas.openxmlformats.org/officeDocument/2006/relationships/hyperlink" Target="http://www.sodbtn.sk/obce/obec.php?kod_obce=519529" TargetMode="External"/><Relationship Id="rId13" Type="http://schemas.openxmlformats.org/officeDocument/2006/relationships/hyperlink" Target="http://www.sodbtn.sk/obce/obec.php?kod_obce=529176" TargetMode="External"/><Relationship Id="rId18" Type="http://schemas.openxmlformats.org/officeDocument/2006/relationships/hyperlink" Target="http://www.sodbtn.sk/obce/obec.php?kod_obce=528919" TargetMode="External"/><Relationship Id="rId39" Type="http://schemas.openxmlformats.org/officeDocument/2006/relationships/hyperlink" Target="http://www.sodbtn.sk/obce/obec.php?kod_obce=526762" TargetMode="External"/><Relationship Id="rId109" Type="http://schemas.openxmlformats.org/officeDocument/2006/relationships/hyperlink" Target="http://www.sodbtn.sk/obce/obec.php?kod_obce=525448" TargetMode="External"/><Relationship Id="rId34" Type="http://schemas.openxmlformats.org/officeDocument/2006/relationships/hyperlink" Target="http://www.sodbtn.sk/obce/obec.php?kod_obce=527840" TargetMode="External"/><Relationship Id="rId50" Type="http://schemas.openxmlformats.org/officeDocument/2006/relationships/hyperlink" Target="http://www.sodbtn.sk/obce/obec.php?kod_obce=526851" TargetMode="External"/><Relationship Id="rId55" Type="http://schemas.openxmlformats.org/officeDocument/2006/relationships/hyperlink" Target="http://www.sodbtn.sk/obce/obec.php?kod_obce=526690" TargetMode="External"/><Relationship Id="rId76" Type="http://schemas.openxmlformats.org/officeDocument/2006/relationships/hyperlink" Target="http://www.sodbtn.sk/obce/obec.php?kod_obce=525219" TargetMode="External"/><Relationship Id="rId97" Type="http://schemas.openxmlformats.org/officeDocument/2006/relationships/hyperlink" Target="http://www.sodbtn.sk/obce/obec.php?kod_obce=525511" TargetMode="External"/><Relationship Id="rId104" Type="http://schemas.openxmlformats.org/officeDocument/2006/relationships/hyperlink" Target="http://www.sodbtn.sk/obce/obec.php?kod_obce=524387" TargetMode="External"/><Relationship Id="rId120" Type="http://schemas.openxmlformats.org/officeDocument/2006/relationships/hyperlink" Target="http://www.sodbtn.sk/obce/obec.php?kod_obce=559971" TargetMode="External"/><Relationship Id="rId125" Type="http://schemas.openxmlformats.org/officeDocument/2006/relationships/hyperlink" Target="http://www.sodbtn.sk/obce/obec.php?kod_obce=524867" TargetMode="External"/><Relationship Id="rId141" Type="http://schemas.openxmlformats.org/officeDocument/2006/relationships/hyperlink" Target="http://www.sodbtn.sk/obce/obec.php?kod_obce=523437" TargetMode="External"/><Relationship Id="rId146" Type="http://schemas.openxmlformats.org/officeDocument/2006/relationships/hyperlink" Target="http://www.sodbtn.sk/obce/obec.php?kod_obce=523721" TargetMode="External"/><Relationship Id="rId167" Type="http://schemas.openxmlformats.org/officeDocument/2006/relationships/hyperlink" Target="http://www.sodbtn.sk/obce/obec.php?kod_obce=523780" TargetMode="External"/><Relationship Id="rId188" Type="http://schemas.openxmlformats.org/officeDocument/2006/relationships/hyperlink" Target="http://www.sodbtn.sk/obce/obec.php?kod_obce=520004" TargetMode="External"/><Relationship Id="rId7" Type="http://schemas.openxmlformats.org/officeDocument/2006/relationships/hyperlink" Target="http://www.sodbtn.sk/obce/obec.php?kod_obce=528765" TargetMode="External"/><Relationship Id="rId71" Type="http://schemas.openxmlformats.org/officeDocument/2006/relationships/hyperlink" Target="http://www.sodbtn.sk/obce/obec.php?kod_obce=524239" TargetMode="External"/><Relationship Id="rId92" Type="http://schemas.openxmlformats.org/officeDocument/2006/relationships/hyperlink" Target="http://www.sodbtn.sk/obce/obec.php?kod_obce=525413" TargetMode="External"/><Relationship Id="rId162" Type="http://schemas.openxmlformats.org/officeDocument/2006/relationships/hyperlink" Target="http://www.sodbtn.sk/obce/obec.php?kod_obce=523623" TargetMode="External"/><Relationship Id="rId183" Type="http://schemas.openxmlformats.org/officeDocument/2006/relationships/hyperlink" Target="http://www.sodbtn.sk/obce/obec.php?kod_obce=523992" TargetMode="External"/><Relationship Id="rId213" Type="http://schemas.openxmlformats.org/officeDocument/2006/relationships/hyperlink" Target="http://www.sodbtn.sk/obce/obec.php?kod_obce=519235" TargetMode="External"/><Relationship Id="rId218" Type="http://schemas.openxmlformats.org/officeDocument/2006/relationships/hyperlink" Target="http://www.sodbtn.sk/obce/obec.php?kod_obce=519049" TargetMode="External"/><Relationship Id="rId2" Type="http://schemas.openxmlformats.org/officeDocument/2006/relationships/hyperlink" Target="http://www.sodbtn.sk/obce/obec.php?kod_obce=528790" TargetMode="External"/><Relationship Id="rId29" Type="http://schemas.openxmlformats.org/officeDocument/2006/relationships/hyperlink" Target="http://www.sodbtn.sk/obce/obec.php?kod_obce=528072" TargetMode="External"/><Relationship Id="rId24" Type="http://schemas.openxmlformats.org/officeDocument/2006/relationships/hyperlink" Target="http://www.sodbtn.sk/obce/obec.php?kod_obce=529290" TargetMode="External"/><Relationship Id="rId40" Type="http://schemas.openxmlformats.org/officeDocument/2006/relationships/hyperlink" Target="http://www.sodbtn.sk/obce/obec.php?kod_obce=526959" TargetMode="External"/><Relationship Id="rId45" Type="http://schemas.openxmlformats.org/officeDocument/2006/relationships/hyperlink" Target="http://www.sodbtn.sk/obce/obec.php?kod_obce=526789" TargetMode="External"/><Relationship Id="rId66" Type="http://schemas.openxmlformats.org/officeDocument/2006/relationships/hyperlink" Target="http://www.sodbtn.sk/obce/obec.php?kod_obce=524778" TargetMode="External"/><Relationship Id="rId87" Type="http://schemas.openxmlformats.org/officeDocument/2006/relationships/hyperlink" Target="http://www.sodbtn.sk/obce/obec.php?kod_obce=525260" TargetMode="External"/><Relationship Id="rId110" Type="http://schemas.openxmlformats.org/officeDocument/2006/relationships/hyperlink" Target="http://www.sodbtn.sk/obce/obec.php?kod_obce=524727" TargetMode="External"/><Relationship Id="rId115" Type="http://schemas.openxmlformats.org/officeDocument/2006/relationships/hyperlink" Target="http://www.sodbtn.sk/obce/obec.php?kod_obce=524476" TargetMode="External"/><Relationship Id="rId131" Type="http://schemas.openxmlformats.org/officeDocument/2006/relationships/hyperlink" Target="http://www.sodbtn.sk/obce/obec.php?kod_obce=523518" TargetMode="External"/><Relationship Id="rId136" Type="http://schemas.openxmlformats.org/officeDocument/2006/relationships/hyperlink" Target="http://www.sodbtn.sk/obce/obec.php?kod_obce=523844" TargetMode="External"/><Relationship Id="rId157" Type="http://schemas.openxmlformats.org/officeDocument/2006/relationships/hyperlink" Target="http://www.sodbtn.sk/obce/obec.php?kod_obce=543276" TargetMode="External"/><Relationship Id="rId178" Type="http://schemas.openxmlformats.org/officeDocument/2006/relationships/hyperlink" Target="http://www.sodbtn.sk/obce/obec.php?kod_obce=523712" TargetMode="External"/><Relationship Id="rId61" Type="http://schemas.openxmlformats.org/officeDocument/2006/relationships/hyperlink" Target="http://www.sodbtn.sk/obce/obec.php?kod_obce=520365" TargetMode="External"/><Relationship Id="rId82" Type="http://schemas.openxmlformats.org/officeDocument/2006/relationships/hyperlink" Target="http://www.sodbtn.sk/obce/obec.php?kod_obce=525243" TargetMode="External"/><Relationship Id="rId152" Type="http://schemas.openxmlformats.org/officeDocument/2006/relationships/hyperlink" Target="http://www.sodbtn.sk/obce/obec.php?kod_obce=543578" TargetMode="External"/><Relationship Id="rId173" Type="http://schemas.openxmlformats.org/officeDocument/2006/relationships/hyperlink" Target="http://www.sodbtn.sk/obce/obec.php?kod_obce=524077" TargetMode="External"/><Relationship Id="rId194" Type="http://schemas.openxmlformats.org/officeDocument/2006/relationships/hyperlink" Target="http://www.sodbtn.sk/obce/obec.php?kod_obce=521086" TargetMode="External"/><Relationship Id="rId199" Type="http://schemas.openxmlformats.org/officeDocument/2006/relationships/hyperlink" Target="http://www.sodbtn.sk/obce/obec.php?kod_obce=520403" TargetMode="External"/><Relationship Id="rId203" Type="http://schemas.openxmlformats.org/officeDocument/2006/relationships/hyperlink" Target="http://www.sodbtn.sk/obce/obec.php?kod_obce=529249" TargetMode="External"/><Relationship Id="rId208" Type="http://schemas.openxmlformats.org/officeDocument/2006/relationships/hyperlink" Target="http://www.sodbtn.sk/obce/obec.php?kod_obce=519936" TargetMode="External"/><Relationship Id="rId229" Type="http://schemas.openxmlformats.org/officeDocument/2006/relationships/hyperlink" Target="http://www.sodbtn.sk/obce/obec.php?kod_obce=519880" TargetMode="External"/><Relationship Id="rId19" Type="http://schemas.openxmlformats.org/officeDocument/2006/relationships/hyperlink" Target="http://www.sodbtn.sk/obce/obec.php?kod_obce=529141" TargetMode="External"/><Relationship Id="rId224" Type="http://schemas.openxmlformats.org/officeDocument/2006/relationships/hyperlink" Target="http://www.sodbtn.sk/obce/obec.php?kod_obce=519243" TargetMode="External"/><Relationship Id="rId14" Type="http://schemas.openxmlformats.org/officeDocument/2006/relationships/hyperlink" Target="http://www.sodbtn.sk/obce/obec.php?kod_obce=529125" TargetMode="External"/><Relationship Id="rId30" Type="http://schemas.openxmlformats.org/officeDocument/2006/relationships/hyperlink" Target="http://www.sodbtn.sk/obce/obec.php?kod_obce=527831" TargetMode="External"/><Relationship Id="rId35" Type="http://schemas.openxmlformats.org/officeDocument/2006/relationships/hyperlink" Target="http://www.sodbtn.sk/obce/obec.php?kod_obce=527581" TargetMode="External"/><Relationship Id="rId56" Type="http://schemas.openxmlformats.org/officeDocument/2006/relationships/hyperlink" Target="http://www.sodbtn.sk/obce/obec.php?kod_obce=527033" TargetMode="External"/><Relationship Id="rId77" Type="http://schemas.openxmlformats.org/officeDocument/2006/relationships/hyperlink" Target="http://www.sodbtn.sk/obce/obec.php?kod_obce=524573" TargetMode="External"/><Relationship Id="rId100" Type="http://schemas.openxmlformats.org/officeDocument/2006/relationships/hyperlink" Target="http://www.sodbtn.sk/obce/obec.php?kod_obce=524522" TargetMode="External"/><Relationship Id="rId105" Type="http://schemas.openxmlformats.org/officeDocument/2006/relationships/hyperlink" Target="http://www.sodbtn.sk/obce/obec.php?kod_obce=525154" TargetMode="External"/><Relationship Id="rId126" Type="http://schemas.openxmlformats.org/officeDocument/2006/relationships/hyperlink" Target="http://www.sodbtn.sk/obce/obec.php?kod_obce=524905" TargetMode="External"/><Relationship Id="rId147" Type="http://schemas.openxmlformats.org/officeDocument/2006/relationships/hyperlink" Target="http://www.sodbtn.sk/obce/obec.php?kod_obce=520471" TargetMode="External"/><Relationship Id="rId168" Type="http://schemas.openxmlformats.org/officeDocument/2006/relationships/hyperlink" Target="http://www.sodbtn.sk/obce/obec.php?kod_obce=523909" TargetMode="External"/><Relationship Id="rId8" Type="http://schemas.openxmlformats.org/officeDocument/2006/relationships/hyperlink" Target="http://www.sodbtn.sk/obce/obec.php?kod_obce=544051" TargetMode="External"/><Relationship Id="rId51" Type="http://schemas.openxmlformats.org/officeDocument/2006/relationships/hyperlink" Target="http://www.sodbtn.sk/obce/obec.php?kod_obce=526916" TargetMode="External"/><Relationship Id="rId72" Type="http://schemas.openxmlformats.org/officeDocument/2006/relationships/hyperlink" Target="http://www.sodbtn.sk/obce/obec.php?kod_obce=525090" TargetMode="External"/><Relationship Id="rId93" Type="http://schemas.openxmlformats.org/officeDocument/2006/relationships/hyperlink" Target="http://www.sodbtn.sk/obce/obec.php?kod_obce=524638" TargetMode="External"/><Relationship Id="rId98" Type="http://schemas.openxmlformats.org/officeDocument/2006/relationships/hyperlink" Target="http://www.sodbtn.sk/obce/obec.php?kod_obce=524883" TargetMode="External"/><Relationship Id="rId121" Type="http://schemas.openxmlformats.org/officeDocument/2006/relationships/hyperlink" Target="http://www.sodbtn.sk/obce/obec.php?kod_obce=524930" TargetMode="External"/><Relationship Id="rId142" Type="http://schemas.openxmlformats.org/officeDocument/2006/relationships/hyperlink" Target="http://www.sodbtn.sk/obce/obec.php?kod_obce=524093" TargetMode="External"/><Relationship Id="rId163" Type="http://schemas.openxmlformats.org/officeDocument/2006/relationships/hyperlink" Target="http://www.sodbtn.sk/obce/obec.php?kod_obce=524000" TargetMode="External"/><Relationship Id="rId184" Type="http://schemas.openxmlformats.org/officeDocument/2006/relationships/hyperlink" Target="http://www.sodbtn.sk/obce/obec.php?kod_obce=523615" TargetMode="External"/><Relationship Id="rId189" Type="http://schemas.openxmlformats.org/officeDocument/2006/relationships/hyperlink" Target="http://www.sodbtn.sk/obce/obec.php?kod_obce=520926" TargetMode="External"/><Relationship Id="rId219" Type="http://schemas.openxmlformats.org/officeDocument/2006/relationships/hyperlink" Target="http://www.sodbtn.sk/obce/obec.php?kod_obce=519782" TargetMode="External"/><Relationship Id="rId3" Type="http://schemas.openxmlformats.org/officeDocument/2006/relationships/hyperlink" Target="http://www.sodbtn.sk/obce/obec.php?kod_obce=528986" TargetMode="External"/><Relationship Id="rId214" Type="http://schemas.openxmlformats.org/officeDocument/2006/relationships/hyperlink" Target="http://www.sodbtn.sk/obce/obec.php?kod_obce=519707" TargetMode="External"/><Relationship Id="rId230" Type="http://schemas.openxmlformats.org/officeDocument/2006/relationships/hyperlink" Target="http://www.sodbtn.sk/obce/obec.php?kod_obce=519626" TargetMode="External"/><Relationship Id="rId25" Type="http://schemas.openxmlformats.org/officeDocument/2006/relationships/hyperlink" Target="http://www.sodbtn.sk/obce/obec.php?kod_obce=544132" TargetMode="External"/><Relationship Id="rId46" Type="http://schemas.openxmlformats.org/officeDocument/2006/relationships/hyperlink" Target="http://www.sodbtn.sk/obce/obec.php?kod_obce=526754" TargetMode="External"/><Relationship Id="rId67" Type="http://schemas.openxmlformats.org/officeDocument/2006/relationships/hyperlink" Target="http://www.sodbtn.sk/obce/obec.php?kod_obce=525235" TargetMode="External"/><Relationship Id="rId116" Type="http://schemas.openxmlformats.org/officeDocument/2006/relationships/hyperlink" Target="http://www.sodbtn.sk/obce/obec.php?kod_obce=525065" TargetMode="External"/><Relationship Id="rId137" Type="http://schemas.openxmlformats.org/officeDocument/2006/relationships/hyperlink" Target="http://www.sodbtn.sk/obce/obec.php?kod_obce=523488" TargetMode="External"/><Relationship Id="rId158" Type="http://schemas.openxmlformats.org/officeDocument/2006/relationships/hyperlink" Target="http://www.sodbtn.sk/obce/obec.php?kod_obce=526495" TargetMode="External"/><Relationship Id="rId20" Type="http://schemas.openxmlformats.org/officeDocument/2006/relationships/hyperlink" Target="http://www.sodbtn.sk/obce/obec.php?kod_obce=544175" TargetMode="External"/><Relationship Id="rId41" Type="http://schemas.openxmlformats.org/officeDocument/2006/relationships/hyperlink" Target="http://www.sodbtn.sk/obce/obec.php?kod_obce=526967" TargetMode="External"/><Relationship Id="rId62" Type="http://schemas.openxmlformats.org/officeDocument/2006/relationships/hyperlink" Target="http://www.sodbtn.sk/obce/obec.php?kod_obce=520811" TargetMode="External"/><Relationship Id="rId83" Type="http://schemas.openxmlformats.org/officeDocument/2006/relationships/hyperlink" Target="http://www.sodbtn.sk/obce/obec.php?kod_obce=524565" TargetMode="External"/><Relationship Id="rId88" Type="http://schemas.openxmlformats.org/officeDocument/2006/relationships/hyperlink" Target="http://www.sodbtn.sk/obce/obec.php?kod_obce=525171" TargetMode="External"/><Relationship Id="rId111" Type="http://schemas.openxmlformats.org/officeDocument/2006/relationships/hyperlink" Target="http://www.sodbtn.sk/obce/obec.php?kod_obce=525201" TargetMode="External"/><Relationship Id="rId132" Type="http://schemas.openxmlformats.org/officeDocument/2006/relationships/hyperlink" Target="http://www.sodbtn.sk/obce/obec.php?kod_obce=523879" TargetMode="External"/><Relationship Id="rId153" Type="http://schemas.openxmlformats.org/officeDocument/2006/relationships/hyperlink" Target="http://www.sodbtn.sk/obce/obec.php?kod_obce=543624" TargetMode="External"/><Relationship Id="rId174" Type="http://schemas.openxmlformats.org/officeDocument/2006/relationships/hyperlink" Target="http://www.sodbtn.sk/obce/obec.php?kod_obce=524085" TargetMode="External"/><Relationship Id="rId179" Type="http://schemas.openxmlformats.org/officeDocument/2006/relationships/hyperlink" Target="http://www.sodbtn.sk/obce/obec.php?kod_obce=523861" TargetMode="External"/><Relationship Id="rId195" Type="http://schemas.openxmlformats.org/officeDocument/2006/relationships/hyperlink" Target="http://www.sodbtn.sk/obce/obec.php?kod_obce=559598" TargetMode="External"/><Relationship Id="rId209" Type="http://schemas.openxmlformats.org/officeDocument/2006/relationships/hyperlink" Target="http://www.sodbtn.sk/obce/obec.php?kod_obce=519570" TargetMode="External"/><Relationship Id="rId190" Type="http://schemas.openxmlformats.org/officeDocument/2006/relationships/hyperlink" Target="http://www.sodbtn.sk/obce/obec.php?kod_obce=520497" TargetMode="External"/><Relationship Id="rId204" Type="http://schemas.openxmlformats.org/officeDocument/2006/relationships/hyperlink" Target="http://www.sodbtn.sk/obce/obec.php?kod_obce=520543" TargetMode="External"/><Relationship Id="rId220" Type="http://schemas.openxmlformats.org/officeDocument/2006/relationships/hyperlink" Target="http://www.sodbtn.sk/obce/obec.php?kod_obce=519375" TargetMode="External"/><Relationship Id="rId225" Type="http://schemas.openxmlformats.org/officeDocument/2006/relationships/hyperlink" Target="http://www.sodbtn.sk/obce/obec.php?kod_obce=519723" TargetMode="External"/><Relationship Id="rId15" Type="http://schemas.openxmlformats.org/officeDocument/2006/relationships/hyperlink" Target="http://www.sodbtn.sk/obce/obec.php?kod_obce=544078" TargetMode="External"/><Relationship Id="rId36" Type="http://schemas.openxmlformats.org/officeDocument/2006/relationships/hyperlink" Target="http://www.sodbtn.sk/obce/obec.php?kod_obce=526665" TargetMode="External"/><Relationship Id="rId57" Type="http://schemas.openxmlformats.org/officeDocument/2006/relationships/hyperlink" Target="http://www.sodbtn.sk/obce/obec.php?kod_obce=520802" TargetMode="External"/><Relationship Id="rId106" Type="http://schemas.openxmlformats.org/officeDocument/2006/relationships/hyperlink" Target="http://www.sodbtn.sk/obce/obec.php?kod_obce=524760" TargetMode="External"/><Relationship Id="rId127" Type="http://schemas.openxmlformats.org/officeDocument/2006/relationships/hyperlink" Target="http://www.sodbtn.sk/obce/obec.php?kod_obce=523381" TargetMode="External"/><Relationship Id="rId10" Type="http://schemas.openxmlformats.org/officeDocument/2006/relationships/hyperlink" Target="http://www.sodbtn.sk/obce/obec.php?kod_obce=529265" TargetMode="External"/><Relationship Id="rId31" Type="http://schemas.openxmlformats.org/officeDocument/2006/relationships/hyperlink" Target="http://www.sodbtn.sk/obce/obec.php?kod_obce=519537" TargetMode="External"/><Relationship Id="rId52" Type="http://schemas.openxmlformats.org/officeDocument/2006/relationships/hyperlink" Target="http://www.sodbtn.sk/obce/obec.php?kod_obce=526843" TargetMode="External"/><Relationship Id="rId73" Type="http://schemas.openxmlformats.org/officeDocument/2006/relationships/hyperlink" Target="http://www.sodbtn.sk/obce/obec.php?kod_obce=525316" TargetMode="External"/><Relationship Id="rId78" Type="http://schemas.openxmlformats.org/officeDocument/2006/relationships/hyperlink" Target="http://www.sodbtn.sk/obce/obec.php?kod_obce=525049" TargetMode="External"/><Relationship Id="rId94" Type="http://schemas.openxmlformats.org/officeDocument/2006/relationships/hyperlink" Target="http://www.sodbtn.sk/obce/obec.php?kod_obce=524468" TargetMode="External"/><Relationship Id="rId99" Type="http://schemas.openxmlformats.org/officeDocument/2006/relationships/hyperlink" Target="http://www.sodbtn.sk/obce/obec.php?kod_obce=525341" TargetMode="External"/><Relationship Id="rId101" Type="http://schemas.openxmlformats.org/officeDocument/2006/relationships/hyperlink" Target="http://www.sodbtn.sk/obce/obec.php?kod_obce=525294" TargetMode="External"/><Relationship Id="rId122" Type="http://schemas.openxmlformats.org/officeDocument/2006/relationships/hyperlink" Target="http://www.sodbtn.sk/obce/obec.php?kod_obce=524913" TargetMode="External"/><Relationship Id="rId143" Type="http://schemas.openxmlformats.org/officeDocument/2006/relationships/hyperlink" Target="http://www.sodbtn.sk/obce/obec.php?kod_obce=523658" TargetMode="External"/><Relationship Id="rId148" Type="http://schemas.openxmlformats.org/officeDocument/2006/relationships/hyperlink" Target="http://www.sodbtn.sk/obce/obec.php?kod_obce=520691" TargetMode="External"/><Relationship Id="rId164" Type="http://schemas.openxmlformats.org/officeDocument/2006/relationships/hyperlink" Target="http://www.sodbtn.sk/obce/obec.php?kod_obce=523682" TargetMode="External"/><Relationship Id="rId169" Type="http://schemas.openxmlformats.org/officeDocument/2006/relationships/hyperlink" Target="http://www.sodbtn.sk/obce/obec.php?kod_obce=523836" TargetMode="External"/><Relationship Id="rId185" Type="http://schemas.openxmlformats.org/officeDocument/2006/relationships/hyperlink" Target="http://www.sodbtn.sk/obce/obec.php?kod_obce=523429" TargetMode="External"/><Relationship Id="rId4" Type="http://schemas.openxmlformats.org/officeDocument/2006/relationships/hyperlink" Target="http://www.sodbtn.sk/obce/obec.php?kod_obce=528838" TargetMode="External"/><Relationship Id="rId9" Type="http://schemas.openxmlformats.org/officeDocument/2006/relationships/hyperlink" Target="http://www.sodbtn.sk/obce/obec.php?kod_obce=544213" TargetMode="External"/><Relationship Id="rId180" Type="http://schemas.openxmlformats.org/officeDocument/2006/relationships/hyperlink" Target="http://www.sodbtn.sk/obce/obec.php?kod_obce=524042" TargetMode="External"/><Relationship Id="rId210" Type="http://schemas.openxmlformats.org/officeDocument/2006/relationships/hyperlink" Target="http://www.sodbtn.sk/obce/obec.php?kod_obce=519456" TargetMode="External"/><Relationship Id="rId215" Type="http://schemas.openxmlformats.org/officeDocument/2006/relationships/hyperlink" Target="http://www.sodbtn.sk/obce/obec.php?kod_obce=519588" TargetMode="External"/><Relationship Id="rId26" Type="http://schemas.openxmlformats.org/officeDocument/2006/relationships/hyperlink" Target="http://www.sodbtn.sk/obce/obec.php?kod_obce=544221" TargetMode="External"/><Relationship Id="rId231" Type="http://schemas.openxmlformats.org/officeDocument/2006/relationships/hyperlink" Target="http://www.sodbtn.sk/obce/obec.php?kod_obce=524263" TargetMode="External"/><Relationship Id="rId47" Type="http://schemas.openxmlformats.org/officeDocument/2006/relationships/hyperlink" Target="http://www.sodbtn.sk/obce/obec.php?kod_obce=527076" TargetMode="External"/><Relationship Id="rId68" Type="http://schemas.openxmlformats.org/officeDocument/2006/relationships/hyperlink" Target="http://www.sodbtn.sk/obce/obec.php?kod_obce=525006" TargetMode="External"/><Relationship Id="rId89" Type="http://schemas.openxmlformats.org/officeDocument/2006/relationships/hyperlink" Target="http://www.sodbtn.sk/obce/obec.php?kod_obce=524620" TargetMode="External"/><Relationship Id="rId112" Type="http://schemas.openxmlformats.org/officeDocument/2006/relationships/hyperlink" Target="http://www.sodbtn.sk/obce/obec.php?kod_obce=524433" TargetMode="External"/><Relationship Id="rId133" Type="http://schemas.openxmlformats.org/officeDocument/2006/relationships/hyperlink" Target="http://www.sodbtn.sk/obce/obec.php?kod_obce=523852" TargetMode="External"/><Relationship Id="rId154" Type="http://schemas.openxmlformats.org/officeDocument/2006/relationships/hyperlink" Target="http://www.sodbtn.sk/obce/obec.php?kod_obce=543608" TargetMode="External"/><Relationship Id="rId175" Type="http://schemas.openxmlformats.org/officeDocument/2006/relationships/hyperlink" Target="http://www.sodbtn.sk/obce/obec.php?kod_obce=581241" TargetMode="External"/><Relationship Id="rId196" Type="http://schemas.openxmlformats.org/officeDocument/2006/relationships/hyperlink" Target="http://www.sodbtn.sk/obce/obec.php?kod_obce=520683" TargetMode="External"/><Relationship Id="rId200" Type="http://schemas.openxmlformats.org/officeDocument/2006/relationships/hyperlink" Target="http://www.sodbtn.sk/obce/obec.php?kod_obce=520268" TargetMode="External"/><Relationship Id="rId16" Type="http://schemas.openxmlformats.org/officeDocument/2006/relationships/hyperlink" Target="http://www.sodbtn.sk/obce/obec.php?kod_obce=544230" TargetMode="External"/><Relationship Id="rId221" Type="http://schemas.openxmlformats.org/officeDocument/2006/relationships/hyperlink" Target="http://www.sodbtn.sk/obce/obec.php?kod_obce=519553" TargetMode="External"/><Relationship Id="rId37" Type="http://schemas.openxmlformats.org/officeDocument/2006/relationships/hyperlink" Target="http://www.sodbtn.sk/obce/obec.php?kod_obce=526860" TargetMode="External"/><Relationship Id="rId58" Type="http://schemas.openxmlformats.org/officeDocument/2006/relationships/hyperlink" Target="http://www.sodbtn.sk/obce/obec.php?kod_obce=520829" TargetMode="External"/><Relationship Id="rId79" Type="http://schemas.openxmlformats.org/officeDocument/2006/relationships/hyperlink" Target="http://www.sodbtn.sk/obce/obec.php?kod_obce=524310" TargetMode="External"/><Relationship Id="rId102" Type="http://schemas.openxmlformats.org/officeDocument/2006/relationships/hyperlink" Target="http://www.sodbtn.sk/obce/obec.php?kod_obce=525499" TargetMode="External"/><Relationship Id="rId123" Type="http://schemas.openxmlformats.org/officeDocument/2006/relationships/hyperlink" Target="http://www.sodbtn.sk/obce/obec.php?kod_obce=524271" TargetMode="External"/><Relationship Id="rId144" Type="http://schemas.openxmlformats.org/officeDocument/2006/relationships/hyperlink" Target="http://www.sodbtn.sk/obce/obec.php?kod_obce=523445" TargetMode="External"/><Relationship Id="rId90" Type="http://schemas.openxmlformats.org/officeDocument/2006/relationships/hyperlink" Target="http://www.sodbtn.sk/obce/obec.php?kod_obce=524352" TargetMode="External"/><Relationship Id="rId165" Type="http://schemas.openxmlformats.org/officeDocument/2006/relationships/hyperlink" Target="http://www.sodbtn.sk/obce/obec.php?kod_obce=523798" TargetMode="External"/><Relationship Id="rId186" Type="http://schemas.openxmlformats.org/officeDocument/2006/relationships/hyperlink" Target="http://www.sodbtn.sk/obce/obec.php?kod_obce=559938" TargetMode="External"/><Relationship Id="rId211" Type="http://schemas.openxmlformats.org/officeDocument/2006/relationships/hyperlink" Target="http://www.sodbtn.sk/obce/obec.php?kod_obce=519324" TargetMode="External"/><Relationship Id="rId232" Type="http://schemas.openxmlformats.org/officeDocument/2006/relationships/hyperlink" Target="http://www.sodbtn.sk/obce/obec.php?kod_obce=527106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odbtn.sk/obce/obec.php?kod_obce=527394" TargetMode="External"/><Relationship Id="rId299" Type="http://schemas.openxmlformats.org/officeDocument/2006/relationships/hyperlink" Target="http://www.sodbtn.sk/obce/obec.php?kod_obce=524140" TargetMode="External"/><Relationship Id="rId21" Type="http://schemas.openxmlformats.org/officeDocument/2006/relationships/hyperlink" Target="http://www.sodbtn.sk/obce/obec.php?kod_obce=528927" TargetMode="External"/><Relationship Id="rId63" Type="http://schemas.openxmlformats.org/officeDocument/2006/relationships/hyperlink" Target="http://www.sodbtn.sk/obce/obec.php?kod_obce=544221" TargetMode="External"/><Relationship Id="rId159" Type="http://schemas.openxmlformats.org/officeDocument/2006/relationships/hyperlink" Target="http://www.sodbtn.sk/obce/obec.php?kod_obce=527203" TargetMode="External"/><Relationship Id="rId324" Type="http://schemas.openxmlformats.org/officeDocument/2006/relationships/hyperlink" Target="http://www.sodbtn.sk/obce/obec.php?kod_obce=524654" TargetMode="External"/><Relationship Id="rId366" Type="http://schemas.openxmlformats.org/officeDocument/2006/relationships/hyperlink" Target="http://www.sodbtn.sk/obce/obec.php?kod_obce=524221" TargetMode="External"/><Relationship Id="rId531" Type="http://schemas.openxmlformats.org/officeDocument/2006/relationships/hyperlink" Target="http://www.sodbtn.sk/obce/obec.php?kod_obce=528803" TargetMode="External"/><Relationship Id="rId573" Type="http://schemas.openxmlformats.org/officeDocument/2006/relationships/hyperlink" Target="http://www.sodbtn.sk/obce/obec.php?kod_obce=559652" TargetMode="External"/><Relationship Id="rId629" Type="http://schemas.openxmlformats.org/officeDocument/2006/relationships/hyperlink" Target="http://www.sodbtn.sk/obce/obec.php?kod_obce=519529" TargetMode="External"/><Relationship Id="rId170" Type="http://schemas.openxmlformats.org/officeDocument/2006/relationships/hyperlink" Target="http://www.sodbtn.sk/obce/obec.php?kod_obce=527611" TargetMode="External"/><Relationship Id="rId226" Type="http://schemas.openxmlformats.org/officeDocument/2006/relationships/hyperlink" Target="http://www.sodbtn.sk/obce/obec.php?kod_obce=521108" TargetMode="External"/><Relationship Id="rId433" Type="http://schemas.openxmlformats.org/officeDocument/2006/relationships/hyperlink" Target="http://www.sodbtn.sk/obce/obec.php?kod_obce=521060" TargetMode="External"/><Relationship Id="rId268" Type="http://schemas.openxmlformats.org/officeDocument/2006/relationships/hyperlink" Target="http://www.sodbtn.sk/obce/obec.php?kod_obce=524689" TargetMode="External"/><Relationship Id="rId475" Type="http://schemas.openxmlformats.org/officeDocument/2006/relationships/hyperlink" Target="http://www.sodbtn.sk/obce/obec.php?kod_obce=523585" TargetMode="External"/><Relationship Id="rId640" Type="http://schemas.openxmlformats.org/officeDocument/2006/relationships/hyperlink" Target="http://www.sodbtn.sk/obce/obec.php?kod_obce=519731" TargetMode="External"/><Relationship Id="rId32" Type="http://schemas.openxmlformats.org/officeDocument/2006/relationships/hyperlink" Target="http://www.sodbtn.sk/obce/obec.php?kod_obce=529028" TargetMode="External"/><Relationship Id="rId74" Type="http://schemas.openxmlformats.org/officeDocument/2006/relationships/hyperlink" Target="http://www.sodbtn.sk/obce/obec.php?kod_obce=527211" TargetMode="External"/><Relationship Id="rId128" Type="http://schemas.openxmlformats.org/officeDocument/2006/relationships/hyperlink" Target="http://www.sodbtn.sk/obce/obec.php?kod_obce=527441" TargetMode="External"/><Relationship Id="rId335" Type="http://schemas.openxmlformats.org/officeDocument/2006/relationships/hyperlink" Target="http://www.sodbtn.sk/obce/obec.php?kod_obce=556823" TargetMode="External"/><Relationship Id="rId377" Type="http://schemas.openxmlformats.org/officeDocument/2006/relationships/hyperlink" Target="http://www.sodbtn.sk/obce/obec.php?kod_obce=524701" TargetMode="External"/><Relationship Id="rId500" Type="http://schemas.openxmlformats.org/officeDocument/2006/relationships/hyperlink" Target="http://www.sodbtn.sk/obce/obec.php?kod_obce=523739" TargetMode="External"/><Relationship Id="rId542" Type="http://schemas.openxmlformats.org/officeDocument/2006/relationships/hyperlink" Target="http://www.sodbtn.sk/obce/obec.php?kod_obce=520233" TargetMode="External"/><Relationship Id="rId584" Type="http://schemas.openxmlformats.org/officeDocument/2006/relationships/hyperlink" Target="http://www.sodbtn.sk/obce/obec.php?kod_obce=519324" TargetMode="External"/><Relationship Id="rId5" Type="http://schemas.openxmlformats.org/officeDocument/2006/relationships/hyperlink" Target="http://www.sodbtn.sk/obce/obec.php?kod_obce=528994" TargetMode="External"/><Relationship Id="rId181" Type="http://schemas.openxmlformats.org/officeDocument/2006/relationships/hyperlink" Target="http://www.sodbtn.sk/obce/obec.php?kod_obce=526924" TargetMode="External"/><Relationship Id="rId237" Type="http://schemas.openxmlformats.org/officeDocument/2006/relationships/hyperlink" Target="http://www.sodbtn.sk/obce/obec.php?kod_obce=520551" TargetMode="External"/><Relationship Id="rId402" Type="http://schemas.openxmlformats.org/officeDocument/2006/relationships/hyperlink" Target="http://www.sodbtn.sk/obce/obec.php?kod_obce=524034" TargetMode="External"/><Relationship Id="rId279" Type="http://schemas.openxmlformats.org/officeDocument/2006/relationships/hyperlink" Target="http://www.sodbtn.sk/obce/obec.php?kod_obce=525375" TargetMode="External"/><Relationship Id="rId444" Type="http://schemas.openxmlformats.org/officeDocument/2006/relationships/hyperlink" Target="http://www.sodbtn.sk/obce/obec.php?kod_obce=543624" TargetMode="External"/><Relationship Id="rId486" Type="http://schemas.openxmlformats.org/officeDocument/2006/relationships/hyperlink" Target="http://www.sodbtn.sk/obce/obec.php?kod_obce=523976" TargetMode="External"/><Relationship Id="rId651" Type="http://schemas.openxmlformats.org/officeDocument/2006/relationships/hyperlink" Target="http://www.sodbtn.sk/obce/obec.php?kod_obce=519073" TargetMode="External"/><Relationship Id="rId43" Type="http://schemas.openxmlformats.org/officeDocument/2006/relationships/hyperlink" Target="http://www.sodbtn.sk/obce/obec.php?kod_obce=529125" TargetMode="External"/><Relationship Id="rId139" Type="http://schemas.openxmlformats.org/officeDocument/2006/relationships/hyperlink" Target="http://www.sodbtn.sk/obce/obec.php?kod_obce=527181" TargetMode="External"/><Relationship Id="rId290" Type="http://schemas.openxmlformats.org/officeDocument/2006/relationships/hyperlink" Target="http://www.sodbtn.sk/obce/obec.php?kod_obce=524204" TargetMode="External"/><Relationship Id="rId304" Type="http://schemas.openxmlformats.org/officeDocument/2006/relationships/hyperlink" Target="http://www.sodbtn.sk/obce/obec.php?kod_obce=525171" TargetMode="External"/><Relationship Id="rId346" Type="http://schemas.openxmlformats.org/officeDocument/2006/relationships/hyperlink" Target="http://www.sodbtn.sk/obce/obec.php?kod_obce=518522" TargetMode="External"/><Relationship Id="rId388" Type="http://schemas.openxmlformats.org/officeDocument/2006/relationships/hyperlink" Target="http://www.sodbtn.sk/obce/obec.php?kod_obce=524425" TargetMode="External"/><Relationship Id="rId511" Type="http://schemas.openxmlformats.org/officeDocument/2006/relationships/hyperlink" Target="http://www.sodbtn.sk/obce/obec.php?kod_obce=523674" TargetMode="External"/><Relationship Id="rId553" Type="http://schemas.openxmlformats.org/officeDocument/2006/relationships/hyperlink" Target="http://www.sodbtn.sk/obce/obec.php?kod_obce=521116" TargetMode="External"/><Relationship Id="rId609" Type="http://schemas.openxmlformats.org/officeDocument/2006/relationships/hyperlink" Target="http://www.sodbtn.sk/obce/obec.php?kod_obce=519774" TargetMode="External"/><Relationship Id="rId85" Type="http://schemas.openxmlformats.org/officeDocument/2006/relationships/hyperlink" Target="http://www.sodbtn.sk/obce/obec.php?kod_obce=527785" TargetMode="External"/><Relationship Id="rId150" Type="http://schemas.openxmlformats.org/officeDocument/2006/relationships/hyperlink" Target="http://www.sodbtn.sk/obce/obec.php?kod_obce=527513" TargetMode="External"/><Relationship Id="rId192" Type="http://schemas.openxmlformats.org/officeDocument/2006/relationships/hyperlink" Target="http://www.sodbtn.sk/obce/obec.php?kod_obce=526754" TargetMode="External"/><Relationship Id="rId206" Type="http://schemas.openxmlformats.org/officeDocument/2006/relationships/hyperlink" Target="http://www.sodbtn.sk/obce/obec.php?kod_obce=527033" TargetMode="External"/><Relationship Id="rId413" Type="http://schemas.openxmlformats.org/officeDocument/2006/relationships/hyperlink" Target="http://www.sodbtn.sk/obce/obec.php?kod_obce=523496" TargetMode="External"/><Relationship Id="rId595" Type="http://schemas.openxmlformats.org/officeDocument/2006/relationships/hyperlink" Target="http://www.sodbtn.sk/obce/obec.php?kod_obce=519618" TargetMode="External"/><Relationship Id="rId248" Type="http://schemas.openxmlformats.org/officeDocument/2006/relationships/hyperlink" Target="http://www.sodbtn.sk/obce/obec.php?kod_obce=520870" TargetMode="External"/><Relationship Id="rId455" Type="http://schemas.openxmlformats.org/officeDocument/2006/relationships/hyperlink" Target="http://www.sodbtn.sk/obce/obec.php?kod_obce=543381" TargetMode="External"/><Relationship Id="rId497" Type="http://schemas.openxmlformats.org/officeDocument/2006/relationships/hyperlink" Target="http://www.sodbtn.sk/obce/obec.php?kod_obce=523861" TargetMode="External"/><Relationship Id="rId620" Type="http://schemas.openxmlformats.org/officeDocument/2006/relationships/hyperlink" Target="http://www.sodbtn.sk/obce/obec.php?kod_obce=519723" TargetMode="External"/><Relationship Id="rId662" Type="http://schemas.openxmlformats.org/officeDocument/2006/relationships/hyperlink" Target="http://www.sodbtn.sk/obce/obec.php?kod_obce=519685" TargetMode="External"/><Relationship Id="rId12" Type="http://schemas.openxmlformats.org/officeDocument/2006/relationships/hyperlink" Target="http://www.sodbtn.sk/obce/obec.php?kod_obce=528781" TargetMode="External"/><Relationship Id="rId108" Type="http://schemas.openxmlformats.org/officeDocument/2006/relationships/hyperlink" Target="http://www.sodbtn.sk/obce/obec.php?kod_obce=519596" TargetMode="External"/><Relationship Id="rId315" Type="http://schemas.openxmlformats.org/officeDocument/2006/relationships/hyperlink" Target="http://www.sodbtn.sk/obce/obec.php?kod_obce=525383" TargetMode="External"/><Relationship Id="rId357" Type="http://schemas.openxmlformats.org/officeDocument/2006/relationships/hyperlink" Target="http://www.sodbtn.sk/obce/obec.php?kod_obce=559971" TargetMode="External"/><Relationship Id="rId522" Type="http://schemas.openxmlformats.org/officeDocument/2006/relationships/hyperlink" Target="http://www.sodbtn.sk/obce/obec.php?kod_obce=520624" TargetMode="External"/><Relationship Id="rId54" Type="http://schemas.openxmlformats.org/officeDocument/2006/relationships/hyperlink" Target="http://www.sodbtn.sk/obce/obec.php?kod_obce=529192" TargetMode="External"/><Relationship Id="rId96" Type="http://schemas.openxmlformats.org/officeDocument/2006/relationships/hyperlink" Target="http://www.sodbtn.sk/obce/obec.php?kod_obce=527378" TargetMode="External"/><Relationship Id="rId161" Type="http://schemas.openxmlformats.org/officeDocument/2006/relationships/hyperlink" Target="http://www.sodbtn.sk/obce/obec.php?kod_obce=527521" TargetMode="External"/><Relationship Id="rId217" Type="http://schemas.openxmlformats.org/officeDocument/2006/relationships/hyperlink" Target="http://www.sodbtn.sk/obce/obec.php?kod_obce=526991" TargetMode="External"/><Relationship Id="rId399" Type="http://schemas.openxmlformats.org/officeDocument/2006/relationships/hyperlink" Target="http://www.sodbtn.sk/obce/obec.php?kod_obce=523844" TargetMode="External"/><Relationship Id="rId564" Type="http://schemas.openxmlformats.org/officeDocument/2006/relationships/hyperlink" Target="http://www.sodbtn.sk/obce/obec.php?kod_obce=520535" TargetMode="External"/><Relationship Id="rId259" Type="http://schemas.openxmlformats.org/officeDocument/2006/relationships/hyperlink" Target="http://www.sodbtn.sk/obce/obec.php?kod_obce=525235" TargetMode="External"/><Relationship Id="rId424" Type="http://schemas.openxmlformats.org/officeDocument/2006/relationships/hyperlink" Target="http://www.sodbtn.sk/obce/obec.php?kod_obce=520098" TargetMode="External"/><Relationship Id="rId466" Type="http://schemas.openxmlformats.org/officeDocument/2006/relationships/hyperlink" Target="http://www.sodbtn.sk/obce/obec.php?kod_obce=543462" TargetMode="External"/><Relationship Id="rId631" Type="http://schemas.openxmlformats.org/officeDocument/2006/relationships/hyperlink" Target="http://www.sodbtn.sk/obce/obec.php?kod_obce=519847" TargetMode="External"/><Relationship Id="rId23" Type="http://schemas.openxmlformats.org/officeDocument/2006/relationships/hyperlink" Target="http://www.sodbtn.sk/obce/obec.php?kod_obce=528935" TargetMode="External"/><Relationship Id="rId119" Type="http://schemas.openxmlformats.org/officeDocument/2006/relationships/hyperlink" Target="http://www.sodbtn.sk/obce/obec.php?kod_obce=527220" TargetMode="External"/><Relationship Id="rId270" Type="http://schemas.openxmlformats.org/officeDocument/2006/relationships/hyperlink" Target="http://www.sodbtn.sk/obce/obec.php?kod_obce=524573" TargetMode="External"/><Relationship Id="rId326" Type="http://schemas.openxmlformats.org/officeDocument/2006/relationships/hyperlink" Target="http://www.sodbtn.sk/obce/obec.php?kod_obce=524336" TargetMode="External"/><Relationship Id="rId533" Type="http://schemas.openxmlformats.org/officeDocument/2006/relationships/hyperlink" Target="http://www.sodbtn.sk/obce/obec.php?kod_obce=520403" TargetMode="External"/><Relationship Id="rId65" Type="http://schemas.openxmlformats.org/officeDocument/2006/relationships/hyperlink" Target="http://www.sodbtn.sk/obce/obec.php?kod_obce=528871" TargetMode="External"/><Relationship Id="rId130" Type="http://schemas.openxmlformats.org/officeDocument/2006/relationships/hyperlink" Target="http://www.sodbtn.sk/obce/obec.php?kod_obce=527246" TargetMode="External"/><Relationship Id="rId368" Type="http://schemas.openxmlformats.org/officeDocument/2006/relationships/hyperlink" Target="http://www.sodbtn.sk/obce/obec.php?kod_obce=524417" TargetMode="External"/><Relationship Id="rId575" Type="http://schemas.openxmlformats.org/officeDocument/2006/relationships/hyperlink" Target="http://www.sodbtn.sk/obce/obec.php?kod_obce=529010" TargetMode="External"/><Relationship Id="rId172" Type="http://schemas.openxmlformats.org/officeDocument/2006/relationships/hyperlink" Target="http://www.sodbtn.sk/obce/obec.php?kod_obce=528005" TargetMode="External"/><Relationship Id="rId228" Type="http://schemas.openxmlformats.org/officeDocument/2006/relationships/hyperlink" Target="http://www.sodbtn.sk/obce/obec.php?kod_obce=520918" TargetMode="External"/><Relationship Id="rId435" Type="http://schemas.openxmlformats.org/officeDocument/2006/relationships/hyperlink" Target="http://www.sodbtn.sk/obce/obec.php?kod_obce=520853" TargetMode="External"/><Relationship Id="rId477" Type="http://schemas.openxmlformats.org/officeDocument/2006/relationships/hyperlink" Target="http://www.sodbtn.sk/obce/obec.php?kod_obce=523623" TargetMode="External"/><Relationship Id="rId600" Type="http://schemas.openxmlformats.org/officeDocument/2006/relationships/hyperlink" Target="http://www.sodbtn.sk/obce/obec.php?kod_obce=519791" TargetMode="External"/><Relationship Id="rId642" Type="http://schemas.openxmlformats.org/officeDocument/2006/relationships/hyperlink" Target="http://www.sodbtn.sk/obce/obec.php?kod_obce=519405" TargetMode="External"/><Relationship Id="rId281" Type="http://schemas.openxmlformats.org/officeDocument/2006/relationships/hyperlink" Target="http://www.sodbtn.sk/obce/obec.php?kod_obce=524492" TargetMode="External"/><Relationship Id="rId337" Type="http://schemas.openxmlformats.org/officeDocument/2006/relationships/hyperlink" Target="http://www.sodbtn.sk/obce/obec.php?kod_obce=524662" TargetMode="External"/><Relationship Id="rId502" Type="http://schemas.openxmlformats.org/officeDocument/2006/relationships/hyperlink" Target="http://www.sodbtn.sk/obce/obec.php?kod_obce=523801" TargetMode="External"/><Relationship Id="rId34" Type="http://schemas.openxmlformats.org/officeDocument/2006/relationships/hyperlink" Target="http://www.sodbtn.sk/obce/obec.php?kod_obce=528749" TargetMode="External"/><Relationship Id="rId76" Type="http://schemas.openxmlformats.org/officeDocument/2006/relationships/hyperlink" Target="http://www.sodbtn.sk/obce/obec.php?kod_obce=527831" TargetMode="External"/><Relationship Id="rId141" Type="http://schemas.openxmlformats.org/officeDocument/2006/relationships/hyperlink" Target="http://www.sodbtn.sk/obce/obec.php?kod_obce=527912" TargetMode="External"/><Relationship Id="rId379" Type="http://schemas.openxmlformats.org/officeDocument/2006/relationships/hyperlink" Target="http://www.sodbtn.sk/obce/obec.php?kod_obce=525324" TargetMode="External"/><Relationship Id="rId544" Type="http://schemas.openxmlformats.org/officeDocument/2006/relationships/hyperlink" Target="http://www.sodbtn.sk/obce/obec.php?kod_obce=520462" TargetMode="External"/><Relationship Id="rId586" Type="http://schemas.openxmlformats.org/officeDocument/2006/relationships/hyperlink" Target="http://www.sodbtn.sk/obce/obec.php?kod_obce=519235" TargetMode="External"/><Relationship Id="rId7" Type="http://schemas.openxmlformats.org/officeDocument/2006/relationships/hyperlink" Target="http://www.sodbtn.sk/obce/obec.php?kod_obce=529184" TargetMode="External"/><Relationship Id="rId183" Type="http://schemas.openxmlformats.org/officeDocument/2006/relationships/hyperlink" Target="http://www.sodbtn.sk/obce/obec.php?kod_obce=526959" TargetMode="External"/><Relationship Id="rId239" Type="http://schemas.openxmlformats.org/officeDocument/2006/relationships/hyperlink" Target="http://www.sodbtn.sk/obce/obec.php?kod_obce=520942" TargetMode="External"/><Relationship Id="rId390" Type="http://schemas.openxmlformats.org/officeDocument/2006/relationships/hyperlink" Target="http://www.sodbtn.sk/obce/obec.php?kod_obce=523381" TargetMode="External"/><Relationship Id="rId404" Type="http://schemas.openxmlformats.org/officeDocument/2006/relationships/hyperlink" Target="http://www.sodbtn.sk/obce/obec.php?kod_obce=523763" TargetMode="External"/><Relationship Id="rId446" Type="http://schemas.openxmlformats.org/officeDocument/2006/relationships/hyperlink" Target="http://www.sodbtn.sk/obce/obec.php?kod_obce=543179" TargetMode="External"/><Relationship Id="rId611" Type="http://schemas.openxmlformats.org/officeDocument/2006/relationships/hyperlink" Target="http://www.sodbtn.sk/obce/obec.php?kod_obce=519251" TargetMode="External"/><Relationship Id="rId653" Type="http://schemas.openxmlformats.org/officeDocument/2006/relationships/hyperlink" Target="http://www.sodbtn.sk/obce/obec.php?kod_obce=519910" TargetMode="External"/><Relationship Id="rId250" Type="http://schemas.openxmlformats.org/officeDocument/2006/relationships/hyperlink" Target="http://www.sodbtn.sk/obce/obec.php?kod_obce=520381" TargetMode="External"/><Relationship Id="rId292" Type="http://schemas.openxmlformats.org/officeDocument/2006/relationships/hyperlink" Target="http://www.sodbtn.sk/obce/obec.php?kod_obce=525308" TargetMode="External"/><Relationship Id="rId306" Type="http://schemas.openxmlformats.org/officeDocument/2006/relationships/hyperlink" Target="http://www.sodbtn.sk/obce/obec.php?kod_obce=524352" TargetMode="External"/><Relationship Id="rId488" Type="http://schemas.openxmlformats.org/officeDocument/2006/relationships/hyperlink" Target="http://www.sodbtn.sk/obce/obec.php?kod_obce=523534" TargetMode="External"/><Relationship Id="rId45" Type="http://schemas.openxmlformats.org/officeDocument/2006/relationships/hyperlink" Target="http://www.sodbtn.sk/obce/obec.php?kod_obce=544230" TargetMode="External"/><Relationship Id="rId87" Type="http://schemas.openxmlformats.org/officeDocument/2006/relationships/hyperlink" Target="http://www.sodbtn.sk/obce/obec.php?kod_obce=528081" TargetMode="External"/><Relationship Id="rId110" Type="http://schemas.openxmlformats.org/officeDocument/2006/relationships/hyperlink" Target="http://www.sodbtn.sk/obce/obec.php?kod_obce=527548" TargetMode="External"/><Relationship Id="rId348" Type="http://schemas.openxmlformats.org/officeDocument/2006/relationships/hyperlink" Target="http://www.sodbtn.sk/obce/obec.php?kod_obce=524158" TargetMode="External"/><Relationship Id="rId513" Type="http://schemas.openxmlformats.org/officeDocument/2006/relationships/hyperlink" Target="http://www.sodbtn.sk/obce/obec.php?kod_obce=524115" TargetMode="External"/><Relationship Id="rId555" Type="http://schemas.openxmlformats.org/officeDocument/2006/relationships/hyperlink" Target="http://www.sodbtn.sk/obce/obec.php?kod_obce=528897" TargetMode="External"/><Relationship Id="rId597" Type="http://schemas.openxmlformats.org/officeDocument/2006/relationships/hyperlink" Target="http://www.sodbtn.sk/obce/obec.php?kod_obce=519049" TargetMode="External"/><Relationship Id="rId152" Type="http://schemas.openxmlformats.org/officeDocument/2006/relationships/hyperlink" Target="http://www.sodbtn.sk/obce/obec.php?kod_obce=527793" TargetMode="External"/><Relationship Id="rId194" Type="http://schemas.openxmlformats.org/officeDocument/2006/relationships/hyperlink" Target="http://www.sodbtn.sk/obce/obec.php?kod_obce=526771" TargetMode="External"/><Relationship Id="rId208" Type="http://schemas.openxmlformats.org/officeDocument/2006/relationships/hyperlink" Target="http://www.sodbtn.sk/obce/obec.php?kod_obce=527025" TargetMode="External"/><Relationship Id="rId415" Type="http://schemas.openxmlformats.org/officeDocument/2006/relationships/hyperlink" Target="http://www.sodbtn.sk/obce/obec.php?kod_obce=524026" TargetMode="External"/><Relationship Id="rId457" Type="http://schemas.openxmlformats.org/officeDocument/2006/relationships/hyperlink" Target="http://www.sodbtn.sk/obce/obec.php?kod_obce=543675" TargetMode="External"/><Relationship Id="rId622" Type="http://schemas.openxmlformats.org/officeDocument/2006/relationships/hyperlink" Target="http://www.sodbtn.sk/obce/obec.php?kod_obce=519081" TargetMode="External"/><Relationship Id="rId261" Type="http://schemas.openxmlformats.org/officeDocument/2006/relationships/hyperlink" Target="http://www.sodbtn.sk/obce/obec.php?kod_obce=524981" TargetMode="External"/><Relationship Id="rId499" Type="http://schemas.openxmlformats.org/officeDocument/2006/relationships/hyperlink" Target="http://www.sodbtn.sk/obce/obec.php?kod_obce=523984" TargetMode="External"/><Relationship Id="rId14" Type="http://schemas.openxmlformats.org/officeDocument/2006/relationships/hyperlink" Target="http://www.sodbtn.sk/obce/obec.php?kod_obce=528790" TargetMode="External"/><Relationship Id="rId56" Type="http://schemas.openxmlformats.org/officeDocument/2006/relationships/hyperlink" Target="http://www.sodbtn.sk/obce/obec.php?kod_obce=529290" TargetMode="External"/><Relationship Id="rId317" Type="http://schemas.openxmlformats.org/officeDocument/2006/relationships/hyperlink" Target="http://www.sodbtn.sk/obce/obec.php?kod_obce=525341" TargetMode="External"/><Relationship Id="rId359" Type="http://schemas.openxmlformats.org/officeDocument/2006/relationships/hyperlink" Target="http://www.sodbtn.sk/obce/obec.php?kod_obce=524913" TargetMode="External"/><Relationship Id="rId524" Type="http://schemas.openxmlformats.org/officeDocument/2006/relationships/hyperlink" Target="http://www.sodbtn.sk/obce/obec.php?kod_obce=520896" TargetMode="External"/><Relationship Id="rId566" Type="http://schemas.openxmlformats.org/officeDocument/2006/relationships/hyperlink" Target="http://www.sodbtn.sk/obce/obec.php?kod_obce=520152" TargetMode="External"/><Relationship Id="rId98" Type="http://schemas.openxmlformats.org/officeDocument/2006/relationships/hyperlink" Target="http://www.sodbtn.sk/obce/obec.php?kod_obce=527254" TargetMode="External"/><Relationship Id="rId121" Type="http://schemas.openxmlformats.org/officeDocument/2006/relationships/hyperlink" Target="http://www.sodbtn.sk/obce/obec.php?kod_obce=527688" TargetMode="External"/><Relationship Id="rId163" Type="http://schemas.openxmlformats.org/officeDocument/2006/relationships/hyperlink" Target="http://www.sodbtn.sk/obce/obec.php?kod_obce=528021" TargetMode="External"/><Relationship Id="rId219" Type="http://schemas.openxmlformats.org/officeDocument/2006/relationships/hyperlink" Target="http://www.sodbtn.sk/obce/obec.php?kod_obce=526703" TargetMode="External"/><Relationship Id="rId370" Type="http://schemas.openxmlformats.org/officeDocument/2006/relationships/hyperlink" Target="http://www.sodbtn.sk/obce/obec.php?kod_obce=525197" TargetMode="External"/><Relationship Id="rId426" Type="http://schemas.openxmlformats.org/officeDocument/2006/relationships/hyperlink" Target="http://www.sodbtn.sk/obce/obec.php?kod_obce=520128" TargetMode="External"/><Relationship Id="rId633" Type="http://schemas.openxmlformats.org/officeDocument/2006/relationships/hyperlink" Target="http://www.sodbtn.sk/obce/obec.php?kod_obce=519880" TargetMode="External"/><Relationship Id="rId230" Type="http://schemas.openxmlformats.org/officeDocument/2006/relationships/hyperlink" Target="http://www.sodbtn.sk/obce/obec.php?kod_obce=520390" TargetMode="External"/><Relationship Id="rId468" Type="http://schemas.openxmlformats.org/officeDocument/2006/relationships/hyperlink" Target="http://www.sodbtn.sk/obce/obec.php?kod_obce=526380" TargetMode="External"/><Relationship Id="rId25" Type="http://schemas.openxmlformats.org/officeDocument/2006/relationships/hyperlink" Target="http://www.sodbtn.sk/obce/obec.php?kod_obce=528889" TargetMode="External"/><Relationship Id="rId67" Type="http://schemas.openxmlformats.org/officeDocument/2006/relationships/hyperlink" Target="http://www.sodbtn.sk/obce/obec.php?kod_obce=527106" TargetMode="External"/><Relationship Id="rId272" Type="http://schemas.openxmlformats.org/officeDocument/2006/relationships/hyperlink" Target="http://www.sodbtn.sk/obce/obec.php?kod_obce=524298" TargetMode="External"/><Relationship Id="rId328" Type="http://schemas.openxmlformats.org/officeDocument/2006/relationships/hyperlink" Target="http://www.sodbtn.sk/obce/obec.php?kod_obce=525154" TargetMode="External"/><Relationship Id="rId535" Type="http://schemas.openxmlformats.org/officeDocument/2006/relationships/hyperlink" Target="http://www.sodbtn.sk/obce/obec.php?kod_obce=520268" TargetMode="External"/><Relationship Id="rId577" Type="http://schemas.openxmlformats.org/officeDocument/2006/relationships/hyperlink" Target="http://www.sodbtn.sk/obce/obec.php?kod_obce=519006" TargetMode="External"/><Relationship Id="rId132" Type="http://schemas.openxmlformats.org/officeDocument/2006/relationships/hyperlink" Target="http://www.sodbtn.sk/obce/obec.php?kod_obce=527301" TargetMode="External"/><Relationship Id="rId174" Type="http://schemas.openxmlformats.org/officeDocument/2006/relationships/hyperlink" Target="http://www.sodbtn.sk/obce/obec.php?kod_obce=527343" TargetMode="External"/><Relationship Id="rId381" Type="http://schemas.openxmlformats.org/officeDocument/2006/relationships/hyperlink" Target="http://www.sodbtn.sk/obce/obec.php?kod_obce=525278" TargetMode="External"/><Relationship Id="rId602" Type="http://schemas.openxmlformats.org/officeDocument/2006/relationships/hyperlink" Target="http://www.sodbtn.sk/obce/obec.php?kod_obce=519464" TargetMode="External"/><Relationship Id="rId241" Type="http://schemas.openxmlformats.org/officeDocument/2006/relationships/hyperlink" Target="http://www.sodbtn.sk/obce/obec.php?kod_obce=520136" TargetMode="External"/><Relationship Id="rId437" Type="http://schemas.openxmlformats.org/officeDocument/2006/relationships/hyperlink" Target="http://www.sodbtn.sk/obce/obec.php?kod_obce=520705" TargetMode="External"/><Relationship Id="rId479" Type="http://schemas.openxmlformats.org/officeDocument/2006/relationships/hyperlink" Target="http://www.sodbtn.sk/obce/obec.php?kod_obce=523682" TargetMode="External"/><Relationship Id="rId644" Type="http://schemas.openxmlformats.org/officeDocument/2006/relationships/hyperlink" Target="http://www.sodbtn.sk/obce/obec.php?kod_obce=519103" TargetMode="External"/><Relationship Id="rId36" Type="http://schemas.openxmlformats.org/officeDocument/2006/relationships/hyperlink" Target="http://www.sodbtn.sk/obce/obec.php?kod_obce=544213" TargetMode="External"/><Relationship Id="rId283" Type="http://schemas.openxmlformats.org/officeDocument/2006/relationships/hyperlink" Target="http://www.sodbtn.sk/obce/obec.php?kod_obce=524824" TargetMode="External"/><Relationship Id="rId339" Type="http://schemas.openxmlformats.org/officeDocument/2006/relationships/hyperlink" Target="http://www.sodbtn.sk/obce/obec.php?kod_obce=525201" TargetMode="External"/><Relationship Id="rId490" Type="http://schemas.openxmlformats.org/officeDocument/2006/relationships/hyperlink" Target="http://www.sodbtn.sk/obce/obec.php?kod_obce=524085" TargetMode="External"/><Relationship Id="rId504" Type="http://schemas.openxmlformats.org/officeDocument/2006/relationships/hyperlink" Target="http://www.sodbtn.sk/obce/obec.php?kod_obce=523411" TargetMode="External"/><Relationship Id="rId546" Type="http://schemas.openxmlformats.org/officeDocument/2006/relationships/hyperlink" Target="http://www.sodbtn.sk/obce/obec.php?kod_obce=528951" TargetMode="External"/><Relationship Id="rId78" Type="http://schemas.openxmlformats.org/officeDocument/2006/relationships/hyperlink" Target="http://www.sodbtn.sk/obce/obec.php?kod_obce=519537" TargetMode="External"/><Relationship Id="rId101" Type="http://schemas.openxmlformats.org/officeDocument/2006/relationships/hyperlink" Target="http://www.sodbtn.sk/obce/obec.php?kod_obce=527131" TargetMode="External"/><Relationship Id="rId143" Type="http://schemas.openxmlformats.org/officeDocument/2006/relationships/hyperlink" Target="http://www.sodbtn.sk/obce/obec.php?kod_obce=527173" TargetMode="External"/><Relationship Id="rId185" Type="http://schemas.openxmlformats.org/officeDocument/2006/relationships/hyperlink" Target="http://www.sodbtn.sk/obce/obec.php?kod_obce=526720" TargetMode="External"/><Relationship Id="rId350" Type="http://schemas.openxmlformats.org/officeDocument/2006/relationships/hyperlink" Target="http://www.sodbtn.sk/obce/obec.php?kod_obce=525189" TargetMode="External"/><Relationship Id="rId406" Type="http://schemas.openxmlformats.org/officeDocument/2006/relationships/hyperlink" Target="http://www.sodbtn.sk/obce/obec.php?kod_obce=524018" TargetMode="External"/><Relationship Id="rId588" Type="http://schemas.openxmlformats.org/officeDocument/2006/relationships/hyperlink" Target="http://www.sodbtn.sk/obce/obec.php?kod_obce=519766" TargetMode="External"/><Relationship Id="rId9" Type="http://schemas.openxmlformats.org/officeDocument/2006/relationships/hyperlink" Target="http://www.sodbtn.sk/obce/obec.php?kod_obce=529281" TargetMode="External"/><Relationship Id="rId210" Type="http://schemas.openxmlformats.org/officeDocument/2006/relationships/hyperlink" Target="http://www.sodbtn.sk/obce/obec.php?kod_obce=526681" TargetMode="External"/><Relationship Id="rId392" Type="http://schemas.openxmlformats.org/officeDocument/2006/relationships/hyperlink" Target="http://www.sodbtn.sk/obce/obec.php?kod_obce=560103" TargetMode="External"/><Relationship Id="rId448" Type="http://schemas.openxmlformats.org/officeDocument/2006/relationships/hyperlink" Target="http://www.sodbtn.sk/obce/obec.php?kod_obce=526479" TargetMode="External"/><Relationship Id="rId613" Type="http://schemas.openxmlformats.org/officeDocument/2006/relationships/hyperlink" Target="http://www.sodbtn.sk/obce/obec.php?kod_obce=519171" TargetMode="External"/><Relationship Id="rId655" Type="http://schemas.openxmlformats.org/officeDocument/2006/relationships/hyperlink" Target="http://www.sodbtn.sk/obce/obec.php?kod_obce=519278" TargetMode="External"/><Relationship Id="rId252" Type="http://schemas.openxmlformats.org/officeDocument/2006/relationships/hyperlink" Target="http://www.sodbtn.sk/obce/obec.php?kod_obce=520217" TargetMode="External"/><Relationship Id="rId294" Type="http://schemas.openxmlformats.org/officeDocument/2006/relationships/hyperlink" Target="http://www.sodbtn.sk/obce/obec.php?kod_obce=525103" TargetMode="External"/><Relationship Id="rId308" Type="http://schemas.openxmlformats.org/officeDocument/2006/relationships/hyperlink" Target="http://www.sodbtn.sk/obce/obec.php?kod_obce=525413" TargetMode="External"/><Relationship Id="rId515" Type="http://schemas.openxmlformats.org/officeDocument/2006/relationships/hyperlink" Target="http://www.sodbtn.sk/obce/obec.php?kod_obce=523461" TargetMode="External"/><Relationship Id="rId47" Type="http://schemas.openxmlformats.org/officeDocument/2006/relationships/hyperlink" Target="http://www.sodbtn.sk/obce/obec.php?kod_obce=528919" TargetMode="External"/><Relationship Id="rId89" Type="http://schemas.openxmlformats.org/officeDocument/2006/relationships/hyperlink" Target="http://www.sodbtn.sk/obce/obec.php?kod_obce=527319" TargetMode="External"/><Relationship Id="rId112" Type="http://schemas.openxmlformats.org/officeDocument/2006/relationships/hyperlink" Target="http://www.sodbtn.sk/obce/obec.php?kod_obce=527629" TargetMode="External"/><Relationship Id="rId154" Type="http://schemas.openxmlformats.org/officeDocument/2006/relationships/hyperlink" Target="http://www.sodbtn.sk/obce/obec.php?kod_obce=527386" TargetMode="External"/><Relationship Id="rId361" Type="http://schemas.openxmlformats.org/officeDocument/2006/relationships/hyperlink" Target="http://www.sodbtn.sk/obce/obec.php?kod_obce=524174" TargetMode="External"/><Relationship Id="rId557" Type="http://schemas.openxmlformats.org/officeDocument/2006/relationships/hyperlink" Target="http://www.sodbtn.sk/obce/obec.php?kod_obce=520985" TargetMode="External"/><Relationship Id="rId599" Type="http://schemas.openxmlformats.org/officeDocument/2006/relationships/hyperlink" Target="http://www.sodbtn.sk/obce/obec.php?kod_obce=519375" TargetMode="External"/><Relationship Id="rId196" Type="http://schemas.openxmlformats.org/officeDocument/2006/relationships/hyperlink" Target="http://www.sodbtn.sk/obce/obec.php?kod_obce=526908" TargetMode="External"/><Relationship Id="rId417" Type="http://schemas.openxmlformats.org/officeDocument/2006/relationships/hyperlink" Target="http://www.sodbtn.sk/obce/obec.php?kod_obce=559890" TargetMode="External"/><Relationship Id="rId459" Type="http://schemas.openxmlformats.org/officeDocument/2006/relationships/hyperlink" Target="http://www.sodbtn.sk/obce/obec.php?kod_obce=526428" TargetMode="External"/><Relationship Id="rId624" Type="http://schemas.openxmlformats.org/officeDocument/2006/relationships/hyperlink" Target="http://www.sodbtn.sk/obce/obec.php?kod_obce=519022" TargetMode="External"/><Relationship Id="rId16" Type="http://schemas.openxmlformats.org/officeDocument/2006/relationships/hyperlink" Target="http://www.sodbtn.sk/obce/obec.php?kod_obce=528986" TargetMode="External"/><Relationship Id="rId221" Type="http://schemas.openxmlformats.org/officeDocument/2006/relationships/hyperlink" Target="http://www.sodbtn.sk/obce/obec.php?kod_obce=526932" TargetMode="External"/><Relationship Id="rId263" Type="http://schemas.openxmlformats.org/officeDocument/2006/relationships/hyperlink" Target="http://www.sodbtn.sk/obce/obec.php?kod_obce=524239" TargetMode="External"/><Relationship Id="rId319" Type="http://schemas.openxmlformats.org/officeDocument/2006/relationships/hyperlink" Target="http://www.sodbtn.sk/obce/obec.php?kod_obce=525294" TargetMode="External"/><Relationship Id="rId470" Type="http://schemas.openxmlformats.org/officeDocument/2006/relationships/hyperlink" Target="http://www.sodbtn.sk/obce/obec.php?kod_obce=543471" TargetMode="External"/><Relationship Id="rId526" Type="http://schemas.openxmlformats.org/officeDocument/2006/relationships/hyperlink" Target="http://www.sodbtn.sk/obce/obec.php?kod_obce=520373" TargetMode="External"/><Relationship Id="rId58" Type="http://schemas.openxmlformats.org/officeDocument/2006/relationships/hyperlink" Target="http://www.sodbtn.sk/obce/obec.php?kod_obce=544159" TargetMode="External"/><Relationship Id="rId123" Type="http://schemas.openxmlformats.org/officeDocument/2006/relationships/hyperlink" Target="http://www.sodbtn.sk/obce/obec.php?kod_obce=528064" TargetMode="External"/><Relationship Id="rId330" Type="http://schemas.openxmlformats.org/officeDocument/2006/relationships/hyperlink" Target="http://www.sodbtn.sk/obce/obec.php?kod_obce=525456" TargetMode="External"/><Relationship Id="rId568" Type="http://schemas.openxmlformats.org/officeDocument/2006/relationships/hyperlink" Target="http://www.sodbtn.sk/obce/obec.php?kod_obce=520781" TargetMode="External"/><Relationship Id="rId165" Type="http://schemas.openxmlformats.org/officeDocument/2006/relationships/hyperlink" Target="http://www.sodbtn.sk/obce/obec.php?kod_obce=527530" TargetMode="External"/><Relationship Id="rId372" Type="http://schemas.openxmlformats.org/officeDocument/2006/relationships/hyperlink" Target="http://www.sodbtn.sk/obce/obec.php?kod_obce=524581" TargetMode="External"/><Relationship Id="rId428" Type="http://schemas.openxmlformats.org/officeDocument/2006/relationships/hyperlink" Target="http://www.sodbtn.sk/obce/obec.php?kod_obce=520993" TargetMode="External"/><Relationship Id="rId635" Type="http://schemas.openxmlformats.org/officeDocument/2006/relationships/hyperlink" Target="http://www.sodbtn.sk/obce/obec.php?kod_obce=519057" TargetMode="External"/><Relationship Id="rId232" Type="http://schemas.openxmlformats.org/officeDocument/2006/relationships/hyperlink" Target="http://www.sodbtn.sk/obce/obec.php?kod_obce=520322" TargetMode="External"/><Relationship Id="rId274" Type="http://schemas.openxmlformats.org/officeDocument/2006/relationships/hyperlink" Target="http://www.sodbtn.sk/obce/obec.php?kod_obce=524344" TargetMode="External"/><Relationship Id="rId481" Type="http://schemas.openxmlformats.org/officeDocument/2006/relationships/hyperlink" Target="http://www.sodbtn.sk/obce/obec.php?kod_obce=523526" TargetMode="External"/><Relationship Id="rId27" Type="http://schemas.openxmlformats.org/officeDocument/2006/relationships/hyperlink" Target="http://www.sodbtn.sk/obce/obec.php?kod_obce=528862" TargetMode="External"/><Relationship Id="rId69" Type="http://schemas.openxmlformats.org/officeDocument/2006/relationships/hyperlink" Target="http://www.sodbtn.sk/obce/obec.php?kod_obce=519391" TargetMode="External"/><Relationship Id="rId134" Type="http://schemas.openxmlformats.org/officeDocument/2006/relationships/hyperlink" Target="http://www.sodbtn.sk/obce/obec.php?kod_obce=527734" TargetMode="External"/><Relationship Id="rId537" Type="http://schemas.openxmlformats.org/officeDocument/2006/relationships/hyperlink" Target="http://www.sodbtn.sk/obce/obec.php?kod_obce=521043" TargetMode="External"/><Relationship Id="rId579" Type="http://schemas.openxmlformats.org/officeDocument/2006/relationships/hyperlink" Target="http://www.sodbtn.sk/obce/obec.php?kod_obce=519936" TargetMode="External"/><Relationship Id="rId80" Type="http://schemas.openxmlformats.org/officeDocument/2006/relationships/hyperlink" Target="http://www.sodbtn.sk/obce/obec.php?kod_obce=519987" TargetMode="External"/><Relationship Id="rId176" Type="http://schemas.openxmlformats.org/officeDocument/2006/relationships/hyperlink" Target="http://www.sodbtn.sk/obce/obec.php?kod_obce=527467" TargetMode="External"/><Relationship Id="rId341" Type="http://schemas.openxmlformats.org/officeDocument/2006/relationships/hyperlink" Target="http://www.sodbtn.sk/obce/obec.php?kod_obce=525022" TargetMode="External"/><Relationship Id="rId383" Type="http://schemas.openxmlformats.org/officeDocument/2006/relationships/hyperlink" Target="http://www.sodbtn.sk/obce/obec.php?kod_obce=524735" TargetMode="External"/><Relationship Id="rId439" Type="http://schemas.openxmlformats.org/officeDocument/2006/relationships/hyperlink" Target="http://www.sodbtn.sk/obce/obec.php?kod_obce=520861" TargetMode="External"/><Relationship Id="rId590" Type="http://schemas.openxmlformats.org/officeDocument/2006/relationships/hyperlink" Target="http://www.sodbtn.sk/obce/obec.php?kod_obce=519588" TargetMode="External"/><Relationship Id="rId604" Type="http://schemas.openxmlformats.org/officeDocument/2006/relationships/hyperlink" Target="http://www.sodbtn.sk/obce/obec.php?kod_obce=519260" TargetMode="External"/><Relationship Id="rId646" Type="http://schemas.openxmlformats.org/officeDocument/2006/relationships/hyperlink" Target="http://www.sodbtn.sk/obce/obec.php?kod_obce=519693" TargetMode="External"/><Relationship Id="rId201" Type="http://schemas.openxmlformats.org/officeDocument/2006/relationships/hyperlink" Target="http://www.sodbtn.sk/obce/obec.php?kod_obce=526746" TargetMode="External"/><Relationship Id="rId243" Type="http://schemas.openxmlformats.org/officeDocument/2006/relationships/hyperlink" Target="http://www.sodbtn.sk/obce/obec.php?kod_obce=520845" TargetMode="External"/><Relationship Id="rId285" Type="http://schemas.openxmlformats.org/officeDocument/2006/relationships/hyperlink" Target="http://www.sodbtn.sk/obce/obec.php?kod_obce=524948" TargetMode="External"/><Relationship Id="rId450" Type="http://schemas.openxmlformats.org/officeDocument/2006/relationships/hyperlink" Target="http://www.sodbtn.sk/obce/obec.php?kod_obce=526461" TargetMode="External"/><Relationship Id="rId506" Type="http://schemas.openxmlformats.org/officeDocument/2006/relationships/hyperlink" Target="http://www.sodbtn.sk/obce/obec.php?kod_obce=524069" TargetMode="External"/><Relationship Id="rId38" Type="http://schemas.openxmlformats.org/officeDocument/2006/relationships/hyperlink" Target="http://www.sodbtn.sk/obce/obec.php?kod_obce=529222" TargetMode="External"/><Relationship Id="rId103" Type="http://schemas.openxmlformats.org/officeDocument/2006/relationships/hyperlink" Target="http://www.sodbtn.sk/obce/obec.php?kod_obce=527653" TargetMode="External"/><Relationship Id="rId310" Type="http://schemas.openxmlformats.org/officeDocument/2006/relationships/hyperlink" Target="http://www.sodbtn.sk/obce/obec.php?kod_obce=525014" TargetMode="External"/><Relationship Id="rId492" Type="http://schemas.openxmlformats.org/officeDocument/2006/relationships/hyperlink" Target="http://www.sodbtn.sk/obce/obec.php?kod_obce=581241" TargetMode="External"/><Relationship Id="rId548" Type="http://schemas.openxmlformats.org/officeDocument/2006/relationships/hyperlink" Target="http://www.sodbtn.sk/obce/obec.php?kod_obce=520021" TargetMode="External"/><Relationship Id="rId91" Type="http://schemas.openxmlformats.org/officeDocument/2006/relationships/hyperlink" Target="http://www.sodbtn.sk/obce/obec.php?kod_obce=527670" TargetMode="External"/><Relationship Id="rId145" Type="http://schemas.openxmlformats.org/officeDocument/2006/relationships/hyperlink" Target="http://www.sodbtn.sk/obce/obec.php?kod_obce=527939" TargetMode="External"/><Relationship Id="rId187" Type="http://schemas.openxmlformats.org/officeDocument/2006/relationships/hyperlink" Target="http://www.sodbtn.sk/obce/obec.php?kod_obce=527041" TargetMode="External"/><Relationship Id="rId352" Type="http://schemas.openxmlformats.org/officeDocument/2006/relationships/hyperlink" Target="http://www.sodbtn.sk/obce/obec.php?kod_obce=525065" TargetMode="External"/><Relationship Id="rId394" Type="http://schemas.openxmlformats.org/officeDocument/2006/relationships/hyperlink" Target="http://www.sodbtn.sk/obce/obec.php?kod_obce=523518" TargetMode="External"/><Relationship Id="rId408" Type="http://schemas.openxmlformats.org/officeDocument/2006/relationships/hyperlink" Target="http://www.sodbtn.sk/obce/obec.php?kod_obce=524131" TargetMode="External"/><Relationship Id="rId615" Type="http://schemas.openxmlformats.org/officeDocument/2006/relationships/hyperlink" Target="http://www.sodbtn.sk/obce/obec.php?kod_obce=519367" TargetMode="External"/><Relationship Id="rId212" Type="http://schemas.openxmlformats.org/officeDocument/2006/relationships/hyperlink" Target="http://www.sodbtn.sk/obce/obec.php?kod_obce=527017" TargetMode="External"/><Relationship Id="rId254" Type="http://schemas.openxmlformats.org/officeDocument/2006/relationships/hyperlink" Target="http://www.sodbtn.sk/obce/obec.php?kod_obce=520080" TargetMode="External"/><Relationship Id="rId657" Type="http://schemas.openxmlformats.org/officeDocument/2006/relationships/hyperlink" Target="http://www.sodbtn.sk/obce/obec.php?kod_obce=519502" TargetMode="External"/><Relationship Id="rId49" Type="http://schemas.openxmlformats.org/officeDocument/2006/relationships/hyperlink" Target="http://www.sodbtn.sk/obce/obec.php?kod_obce=528773" TargetMode="External"/><Relationship Id="rId114" Type="http://schemas.openxmlformats.org/officeDocument/2006/relationships/hyperlink" Target="http://www.sodbtn.sk/obce/obec.php?kod_obce=527238" TargetMode="External"/><Relationship Id="rId296" Type="http://schemas.openxmlformats.org/officeDocument/2006/relationships/hyperlink" Target="http://www.sodbtn.sk/obce/obec.php?kod_obce=524441" TargetMode="External"/><Relationship Id="rId461" Type="http://schemas.openxmlformats.org/officeDocument/2006/relationships/hyperlink" Target="http://www.sodbtn.sk/obce/obec.php?kod_obce=526614" TargetMode="External"/><Relationship Id="rId517" Type="http://schemas.openxmlformats.org/officeDocument/2006/relationships/hyperlink" Target="http://www.sodbtn.sk/obce/obec.php?kod_obce=520331" TargetMode="External"/><Relationship Id="rId559" Type="http://schemas.openxmlformats.org/officeDocument/2006/relationships/hyperlink" Target="http://www.sodbtn.sk/obce/obec.php?kod_obce=520667" TargetMode="External"/><Relationship Id="rId60" Type="http://schemas.openxmlformats.org/officeDocument/2006/relationships/hyperlink" Target="http://www.sodbtn.sk/obce/obec.php?kod_obce=529150" TargetMode="External"/><Relationship Id="rId156" Type="http://schemas.openxmlformats.org/officeDocument/2006/relationships/hyperlink" Target="http://www.sodbtn.sk/obce/obec.php?kod_obce=527289" TargetMode="External"/><Relationship Id="rId198" Type="http://schemas.openxmlformats.org/officeDocument/2006/relationships/hyperlink" Target="http://www.sodbtn.sk/obce/obec.php?kod_obce=526711" TargetMode="External"/><Relationship Id="rId321" Type="http://schemas.openxmlformats.org/officeDocument/2006/relationships/hyperlink" Target="http://www.sodbtn.sk/obce/obec.php?kod_obce=525138" TargetMode="External"/><Relationship Id="rId363" Type="http://schemas.openxmlformats.org/officeDocument/2006/relationships/hyperlink" Target="http://www.sodbtn.sk/obce/obec.php?kod_obce=524212" TargetMode="External"/><Relationship Id="rId419" Type="http://schemas.openxmlformats.org/officeDocument/2006/relationships/hyperlink" Target="http://www.sodbtn.sk/obce/obec.php?kod_obce=520471" TargetMode="External"/><Relationship Id="rId570" Type="http://schemas.openxmlformats.org/officeDocument/2006/relationships/hyperlink" Target="http://www.sodbtn.sk/obce/obec.php?kod_obce=559636" TargetMode="External"/><Relationship Id="rId626" Type="http://schemas.openxmlformats.org/officeDocument/2006/relationships/hyperlink" Target="http://www.sodbtn.sk/obce/obec.php?kod_obce=519014" TargetMode="External"/><Relationship Id="rId202" Type="http://schemas.openxmlformats.org/officeDocument/2006/relationships/hyperlink" Target="http://www.sodbtn.sk/obce/obec.php?kod_obce=526843" TargetMode="External"/><Relationship Id="rId223" Type="http://schemas.openxmlformats.org/officeDocument/2006/relationships/hyperlink" Target="http://www.sodbtn.sk/obce/obec.php?kod_obce=520039" TargetMode="External"/><Relationship Id="rId244" Type="http://schemas.openxmlformats.org/officeDocument/2006/relationships/hyperlink" Target="http://www.sodbtn.sk/obce/obec.php?kod_obce=520888" TargetMode="External"/><Relationship Id="rId430" Type="http://schemas.openxmlformats.org/officeDocument/2006/relationships/hyperlink" Target="http://www.sodbtn.sk/obce/obec.php?kod_obce=520616" TargetMode="External"/><Relationship Id="rId647" Type="http://schemas.openxmlformats.org/officeDocument/2006/relationships/hyperlink" Target="http://www.sodbtn.sk/obce/obec.php?kod_obce=519855" TargetMode="External"/><Relationship Id="rId18" Type="http://schemas.openxmlformats.org/officeDocument/2006/relationships/hyperlink" Target="http://www.sodbtn.sk/obce/obec.php?kod_obce=528838" TargetMode="External"/><Relationship Id="rId39" Type="http://schemas.openxmlformats.org/officeDocument/2006/relationships/hyperlink" Target="http://www.sodbtn.sk/obce/obec.php?kod_obce=529133" TargetMode="External"/><Relationship Id="rId265" Type="http://schemas.openxmlformats.org/officeDocument/2006/relationships/hyperlink" Target="http://www.sodbtn.sk/obce/obec.php?kod_obce=525316" TargetMode="External"/><Relationship Id="rId286" Type="http://schemas.openxmlformats.org/officeDocument/2006/relationships/hyperlink" Target="http://www.sodbtn.sk/obce/obec.php?kod_obce=525367" TargetMode="External"/><Relationship Id="rId451" Type="http://schemas.openxmlformats.org/officeDocument/2006/relationships/hyperlink" Target="http://www.sodbtn.sk/obce/obec.php?kod_obce=543225" TargetMode="External"/><Relationship Id="rId472" Type="http://schemas.openxmlformats.org/officeDocument/2006/relationships/hyperlink" Target="http://www.sodbtn.sk/obce/obec.php?kod_obce=581640" TargetMode="External"/><Relationship Id="rId493" Type="http://schemas.openxmlformats.org/officeDocument/2006/relationships/hyperlink" Target="http://www.sodbtn.sk/obce/obec.php?kod_obce=523887" TargetMode="External"/><Relationship Id="rId507" Type="http://schemas.openxmlformats.org/officeDocument/2006/relationships/hyperlink" Target="http://www.sodbtn.sk/obce/obec.php?kod_obce=523399" TargetMode="External"/><Relationship Id="rId528" Type="http://schemas.openxmlformats.org/officeDocument/2006/relationships/hyperlink" Target="http://www.sodbtn.sk/obce/obec.php?kod_obce=559598" TargetMode="External"/><Relationship Id="rId549" Type="http://schemas.openxmlformats.org/officeDocument/2006/relationships/hyperlink" Target="http://www.sodbtn.sk/obce/obec.php?kod_obce=520241" TargetMode="External"/><Relationship Id="rId50" Type="http://schemas.openxmlformats.org/officeDocument/2006/relationships/hyperlink" Target="http://www.sodbtn.sk/obce/obec.php?kod_obce=544175" TargetMode="External"/><Relationship Id="rId104" Type="http://schemas.openxmlformats.org/officeDocument/2006/relationships/hyperlink" Target="http://www.sodbtn.sk/obce/obec.php?kod_obce=527769" TargetMode="External"/><Relationship Id="rId125" Type="http://schemas.openxmlformats.org/officeDocument/2006/relationships/hyperlink" Target="http://www.sodbtn.sk/obce/obec.php?kod_obce=527742" TargetMode="External"/><Relationship Id="rId146" Type="http://schemas.openxmlformats.org/officeDocument/2006/relationships/hyperlink" Target="http://www.sodbtn.sk/obce/obec.php?kod_obce=527581" TargetMode="External"/><Relationship Id="rId167" Type="http://schemas.openxmlformats.org/officeDocument/2006/relationships/hyperlink" Target="http://www.sodbtn.sk/obce/obec.php?kod_obce=528013" TargetMode="External"/><Relationship Id="rId188" Type="http://schemas.openxmlformats.org/officeDocument/2006/relationships/hyperlink" Target="http://www.sodbtn.sk/obce/obec.php?kod_obce=526789" TargetMode="External"/><Relationship Id="rId311" Type="http://schemas.openxmlformats.org/officeDocument/2006/relationships/hyperlink" Target="http://www.sodbtn.sk/obce/obec.php?kod_obce=524468" TargetMode="External"/><Relationship Id="rId332" Type="http://schemas.openxmlformats.org/officeDocument/2006/relationships/hyperlink" Target="http://www.sodbtn.sk/obce/obec.php?kod_obce=524549" TargetMode="External"/><Relationship Id="rId353" Type="http://schemas.openxmlformats.org/officeDocument/2006/relationships/hyperlink" Target="http://www.sodbtn.sk/obce/obec.php?kod_obce=524786" TargetMode="External"/><Relationship Id="rId374" Type="http://schemas.openxmlformats.org/officeDocument/2006/relationships/hyperlink" Target="http://www.sodbtn.sk/obce/obec.php?kod_obce=524590" TargetMode="External"/><Relationship Id="rId395" Type="http://schemas.openxmlformats.org/officeDocument/2006/relationships/hyperlink" Target="http://www.sodbtn.sk/obce/obec.php?kod_obce=523879" TargetMode="External"/><Relationship Id="rId409" Type="http://schemas.openxmlformats.org/officeDocument/2006/relationships/hyperlink" Target="http://www.sodbtn.sk/obce/obec.php?kod_obce=524093" TargetMode="External"/><Relationship Id="rId560" Type="http://schemas.openxmlformats.org/officeDocument/2006/relationships/hyperlink" Target="http://www.sodbtn.sk/obce/obec.php?kod_obce=520292" TargetMode="External"/><Relationship Id="rId581" Type="http://schemas.openxmlformats.org/officeDocument/2006/relationships/hyperlink" Target="http://www.sodbtn.sk/obce/obec.php?kod_obce=519481" TargetMode="External"/><Relationship Id="rId71" Type="http://schemas.openxmlformats.org/officeDocument/2006/relationships/hyperlink" Target="http://www.sodbtn.sk/obce/obec.php?kod_obce=519448" TargetMode="External"/><Relationship Id="rId92" Type="http://schemas.openxmlformats.org/officeDocument/2006/relationships/hyperlink" Target="http://www.sodbtn.sk/obce/obec.php?kod_obce=527882" TargetMode="External"/><Relationship Id="rId213" Type="http://schemas.openxmlformats.org/officeDocument/2006/relationships/hyperlink" Target="http://www.sodbtn.sk/obce/obec.php?kod_obce=526738" TargetMode="External"/><Relationship Id="rId234" Type="http://schemas.openxmlformats.org/officeDocument/2006/relationships/hyperlink" Target="http://www.sodbtn.sk/obce/obec.php?kod_obce=520811" TargetMode="External"/><Relationship Id="rId420" Type="http://schemas.openxmlformats.org/officeDocument/2006/relationships/hyperlink" Target="http://www.sodbtn.sk/obce/obec.php?kod_obce=520691" TargetMode="External"/><Relationship Id="rId616" Type="http://schemas.openxmlformats.org/officeDocument/2006/relationships/hyperlink" Target="http://www.sodbtn.sk/obce/obec.php?kod_obce=519201" TargetMode="External"/><Relationship Id="rId637" Type="http://schemas.openxmlformats.org/officeDocument/2006/relationships/hyperlink" Target="http://www.sodbtn.sk/obce/obec.php?kod_obce=519359" TargetMode="External"/><Relationship Id="rId658" Type="http://schemas.openxmlformats.org/officeDocument/2006/relationships/hyperlink" Target="http://www.sodbtn.sk/obce/obec.php?kod_obce=519499" TargetMode="External"/><Relationship Id="rId2" Type="http://schemas.openxmlformats.org/officeDocument/2006/relationships/hyperlink" Target="http://www.sodbtn.sk/obce/obec.php?kod_obce=529044" TargetMode="External"/><Relationship Id="rId29" Type="http://schemas.openxmlformats.org/officeDocument/2006/relationships/hyperlink" Target="http://www.sodbtn.sk/obce/obec.php?kod_obce=544183" TargetMode="External"/><Relationship Id="rId255" Type="http://schemas.openxmlformats.org/officeDocument/2006/relationships/hyperlink" Target="http://www.sodbtn.sk/obce/obec.php?kod_obce=520632" TargetMode="External"/><Relationship Id="rId276" Type="http://schemas.openxmlformats.org/officeDocument/2006/relationships/hyperlink" Target="http://www.sodbtn.sk/obce/obec.php?kod_obce=524816" TargetMode="External"/><Relationship Id="rId297" Type="http://schemas.openxmlformats.org/officeDocument/2006/relationships/hyperlink" Target="http://www.sodbtn.sk/obce/obec.php?kod_obce=525421" TargetMode="External"/><Relationship Id="rId441" Type="http://schemas.openxmlformats.org/officeDocument/2006/relationships/hyperlink" Target="http://www.sodbtn.sk/obce/obec.php?kod_obce=520586" TargetMode="External"/><Relationship Id="rId462" Type="http://schemas.openxmlformats.org/officeDocument/2006/relationships/hyperlink" Target="http://www.sodbtn.sk/obce/obec.php?kod_obce=543691" TargetMode="External"/><Relationship Id="rId483" Type="http://schemas.openxmlformats.org/officeDocument/2006/relationships/hyperlink" Target="http://www.sodbtn.sk/obce/obec.php?kod_obce=523909" TargetMode="External"/><Relationship Id="rId518" Type="http://schemas.openxmlformats.org/officeDocument/2006/relationships/hyperlink" Target="http://www.sodbtn.sk/obce/obec.php?kod_obce=520055" TargetMode="External"/><Relationship Id="rId539" Type="http://schemas.openxmlformats.org/officeDocument/2006/relationships/hyperlink" Target="http://www.sodbtn.sk/obce/obec.php?kod_obce=520225" TargetMode="External"/><Relationship Id="rId40" Type="http://schemas.openxmlformats.org/officeDocument/2006/relationships/hyperlink" Target="http://www.sodbtn.sk/obce/obec.php?kod_obce=544094" TargetMode="External"/><Relationship Id="rId115" Type="http://schemas.openxmlformats.org/officeDocument/2006/relationships/hyperlink" Target="http://www.sodbtn.sk/obce/obec.php?kod_obce=527645" TargetMode="External"/><Relationship Id="rId136" Type="http://schemas.openxmlformats.org/officeDocument/2006/relationships/hyperlink" Target="http://www.sodbtn.sk/obce/obec.php?kod_obce=527157" TargetMode="External"/><Relationship Id="rId157" Type="http://schemas.openxmlformats.org/officeDocument/2006/relationships/hyperlink" Target="http://www.sodbtn.sk/obce/obec.php?kod_obce=560073" TargetMode="External"/><Relationship Id="rId178" Type="http://schemas.openxmlformats.org/officeDocument/2006/relationships/hyperlink" Target="http://www.sodbtn.sk/obce/obec.php?kod_obce=526665" TargetMode="External"/><Relationship Id="rId301" Type="http://schemas.openxmlformats.org/officeDocument/2006/relationships/hyperlink" Target="http://www.sodbtn.sk/obce/obec.php?kod_obce=518590" TargetMode="External"/><Relationship Id="rId322" Type="http://schemas.openxmlformats.org/officeDocument/2006/relationships/hyperlink" Target="http://www.sodbtn.sk/obce/obec.php?kod_obce=525499" TargetMode="External"/><Relationship Id="rId343" Type="http://schemas.openxmlformats.org/officeDocument/2006/relationships/hyperlink" Target="http://www.sodbtn.sk/obce/obec.php?kod_obce=525073" TargetMode="External"/><Relationship Id="rId364" Type="http://schemas.openxmlformats.org/officeDocument/2006/relationships/hyperlink" Target="http://www.sodbtn.sk/obce/obec.php?kod_obce=524751" TargetMode="External"/><Relationship Id="rId550" Type="http://schemas.openxmlformats.org/officeDocument/2006/relationships/hyperlink" Target="http://www.sodbtn.sk/obce/obec.php?kod_obce=520276" TargetMode="External"/><Relationship Id="rId61" Type="http://schemas.openxmlformats.org/officeDocument/2006/relationships/hyperlink" Target="http://www.sodbtn.sk/obce/obec.php?kod_obce=529168" TargetMode="External"/><Relationship Id="rId82" Type="http://schemas.openxmlformats.org/officeDocument/2006/relationships/hyperlink" Target="http://www.sodbtn.sk/obce/obec.php?kod_obce=527424" TargetMode="External"/><Relationship Id="rId199" Type="http://schemas.openxmlformats.org/officeDocument/2006/relationships/hyperlink" Target="http://www.sodbtn.sk/obce/obec.php?kod_obce=526916" TargetMode="External"/><Relationship Id="rId203" Type="http://schemas.openxmlformats.org/officeDocument/2006/relationships/hyperlink" Target="http://www.sodbtn.sk/obce/obec.php?kod_obce=527068" TargetMode="External"/><Relationship Id="rId385" Type="http://schemas.openxmlformats.org/officeDocument/2006/relationships/hyperlink" Target="http://www.sodbtn.sk/obce/obec.php?kod_obce=524255" TargetMode="External"/><Relationship Id="rId571" Type="http://schemas.openxmlformats.org/officeDocument/2006/relationships/hyperlink" Target="http://www.sodbtn.sk/obce/obec.php?kod_obce=520527" TargetMode="External"/><Relationship Id="rId592" Type="http://schemas.openxmlformats.org/officeDocument/2006/relationships/hyperlink" Target="http://www.sodbtn.sk/obce/obec.php?kod_obce=519341" TargetMode="External"/><Relationship Id="rId606" Type="http://schemas.openxmlformats.org/officeDocument/2006/relationships/hyperlink" Target="http://www.sodbtn.sk/obce/obec.php?kod_obce=519111" TargetMode="External"/><Relationship Id="rId627" Type="http://schemas.openxmlformats.org/officeDocument/2006/relationships/hyperlink" Target="http://www.sodbtn.sk/obce/obec.php?kod_obce=519154" TargetMode="External"/><Relationship Id="rId648" Type="http://schemas.openxmlformats.org/officeDocument/2006/relationships/hyperlink" Target="http://www.sodbtn.sk/obce/obec.php?kod_obce=519944" TargetMode="External"/><Relationship Id="rId19" Type="http://schemas.openxmlformats.org/officeDocument/2006/relationships/hyperlink" Target="http://www.sodbtn.sk/obce/obec.php?kod_obce=528731" TargetMode="External"/><Relationship Id="rId224" Type="http://schemas.openxmlformats.org/officeDocument/2006/relationships/hyperlink" Target="http://www.sodbtn.sk/obce/obec.php?kod_obce=520829" TargetMode="External"/><Relationship Id="rId245" Type="http://schemas.openxmlformats.org/officeDocument/2006/relationships/hyperlink" Target="http://www.sodbtn.sk/obce/obec.php?kod_obce=520764" TargetMode="External"/><Relationship Id="rId266" Type="http://schemas.openxmlformats.org/officeDocument/2006/relationships/hyperlink" Target="http://www.sodbtn.sk/obce/obec.php?kod_obce=524379" TargetMode="External"/><Relationship Id="rId287" Type="http://schemas.openxmlformats.org/officeDocument/2006/relationships/hyperlink" Target="http://www.sodbtn.sk/obce/obec.php?kod_obce=524247" TargetMode="External"/><Relationship Id="rId410" Type="http://schemas.openxmlformats.org/officeDocument/2006/relationships/hyperlink" Target="http://www.sodbtn.sk/obce/obec.php?kod_obce=523658" TargetMode="External"/><Relationship Id="rId431" Type="http://schemas.openxmlformats.org/officeDocument/2006/relationships/hyperlink" Target="http://www.sodbtn.sk/obce/obec.php?kod_obce=521001" TargetMode="External"/><Relationship Id="rId452" Type="http://schemas.openxmlformats.org/officeDocument/2006/relationships/hyperlink" Target="http://www.sodbtn.sk/obce/obec.php?kod_obce=526517" TargetMode="External"/><Relationship Id="rId473" Type="http://schemas.openxmlformats.org/officeDocument/2006/relationships/hyperlink" Target="http://www.sodbtn.sk/obce/obec.php?kod_obce=526525" TargetMode="External"/><Relationship Id="rId494" Type="http://schemas.openxmlformats.org/officeDocument/2006/relationships/hyperlink" Target="http://www.sodbtn.sk/obce/obec.php?kod_obce=523470" TargetMode="External"/><Relationship Id="rId508" Type="http://schemas.openxmlformats.org/officeDocument/2006/relationships/hyperlink" Target="http://www.sodbtn.sk/obce/obec.php?kod_obce=523615" TargetMode="External"/><Relationship Id="rId529" Type="http://schemas.openxmlformats.org/officeDocument/2006/relationships/hyperlink" Target="http://www.sodbtn.sk/obce/obec.php?kod_obce=520560" TargetMode="External"/><Relationship Id="rId30" Type="http://schemas.openxmlformats.org/officeDocument/2006/relationships/hyperlink" Target="http://www.sodbtn.sk/obce/obec.php?kod_obce=544060" TargetMode="External"/><Relationship Id="rId105" Type="http://schemas.openxmlformats.org/officeDocument/2006/relationships/hyperlink" Target="http://www.sodbtn.sk/obce/obec.php?kod_obce=527271" TargetMode="External"/><Relationship Id="rId126" Type="http://schemas.openxmlformats.org/officeDocument/2006/relationships/hyperlink" Target="http://www.sodbtn.sk/obce/obec.php?kod_obce=527599" TargetMode="External"/><Relationship Id="rId147" Type="http://schemas.openxmlformats.org/officeDocument/2006/relationships/hyperlink" Target="http://www.sodbtn.sk/obce/obec.php?kod_obce=527866" TargetMode="External"/><Relationship Id="rId168" Type="http://schemas.openxmlformats.org/officeDocument/2006/relationships/hyperlink" Target="http://www.sodbtn.sk/obce/obec.php?kod_obce=527726" TargetMode="External"/><Relationship Id="rId312" Type="http://schemas.openxmlformats.org/officeDocument/2006/relationships/hyperlink" Target="http://www.sodbtn.sk/obce/obec.php?kod_obce=524743" TargetMode="External"/><Relationship Id="rId333" Type="http://schemas.openxmlformats.org/officeDocument/2006/relationships/hyperlink" Target="http://www.sodbtn.sk/obce/obec.php?kod_obce=524832" TargetMode="External"/><Relationship Id="rId354" Type="http://schemas.openxmlformats.org/officeDocument/2006/relationships/hyperlink" Target="http://www.sodbtn.sk/obce/obec.php?kod_obce=524191" TargetMode="External"/><Relationship Id="rId540" Type="http://schemas.openxmlformats.org/officeDocument/2006/relationships/hyperlink" Target="http://www.sodbtn.sk/obce/obec.php?kod_obce=520195" TargetMode="External"/><Relationship Id="rId51" Type="http://schemas.openxmlformats.org/officeDocument/2006/relationships/hyperlink" Target="http://www.sodbtn.sk/obce/obec.php?kod_obce=581674" TargetMode="External"/><Relationship Id="rId72" Type="http://schemas.openxmlformats.org/officeDocument/2006/relationships/hyperlink" Target="http://www.sodbtn.sk/obce/obec.php?kod_obce=527483" TargetMode="External"/><Relationship Id="rId93" Type="http://schemas.openxmlformats.org/officeDocument/2006/relationships/hyperlink" Target="http://www.sodbtn.sk/obce/obec.php?kod_obce=527661" TargetMode="External"/><Relationship Id="rId189" Type="http://schemas.openxmlformats.org/officeDocument/2006/relationships/hyperlink" Target="http://www.sodbtn.sk/obce/obec.php?kod_obce=526878" TargetMode="External"/><Relationship Id="rId375" Type="http://schemas.openxmlformats.org/officeDocument/2006/relationships/hyperlink" Target="http://www.sodbtn.sk/obce/obec.php?kod_obce=524867" TargetMode="External"/><Relationship Id="rId396" Type="http://schemas.openxmlformats.org/officeDocument/2006/relationships/hyperlink" Target="http://www.sodbtn.sk/obce/obec.php?kod_obce=523852" TargetMode="External"/><Relationship Id="rId561" Type="http://schemas.openxmlformats.org/officeDocument/2006/relationships/hyperlink" Target="http://www.sodbtn.sk/obce/obec.php?kod_obce=529095" TargetMode="External"/><Relationship Id="rId582" Type="http://schemas.openxmlformats.org/officeDocument/2006/relationships/hyperlink" Target="http://www.sodbtn.sk/obce/obec.php?kod_obce=519456" TargetMode="External"/><Relationship Id="rId617" Type="http://schemas.openxmlformats.org/officeDocument/2006/relationships/hyperlink" Target="http://www.sodbtn.sk/obce/obec.php?kod_obce=519928" TargetMode="External"/><Relationship Id="rId638" Type="http://schemas.openxmlformats.org/officeDocument/2006/relationships/hyperlink" Target="http://www.sodbtn.sk/obce/obec.php?kod_obce=519626" TargetMode="External"/><Relationship Id="rId659" Type="http://schemas.openxmlformats.org/officeDocument/2006/relationships/hyperlink" Target="http://www.sodbtn.sk/obce/obec.php?kod_obce=519413" TargetMode="External"/><Relationship Id="rId3" Type="http://schemas.openxmlformats.org/officeDocument/2006/relationships/hyperlink" Target="http://www.sodbtn.sk/obce/obec.php?kod_obce=528978" TargetMode="External"/><Relationship Id="rId214" Type="http://schemas.openxmlformats.org/officeDocument/2006/relationships/hyperlink" Target="http://www.sodbtn.sk/obce/obec.php?kod_obce=526827" TargetMode="External"/><Relationship Id="rId235" Type="http://schemas.openxmlformats.org/officeDocument/2006/relationships/hyperlink" Target="http://www.sodbtn.sk/obce/obec.php?kod_obce=521051" TargetMode="External"/><Relationship Id="rId256" Type="http://schemas.openxmlformats.org/officeDocument/2006/relationships/hyperlink" Target="http://www.sodbtn.sk/obce/obec.php?kod_obce=525146" TargetMode="External"/><Relationship Id="rId277" Type="http://schemas.openxmlformats.org/officeDocument/2006/relationships/hyperlink" Target="http://www.sodbtn.sk/obce/obec.php?kod_obce=524671" TargetMode="External"/><Relationship Id="rId298" Type="http://schemas.openxmlformats.org/officeDocument/2006/relationships/hyperlink" Target="http://www.sodbtn.sk/obce/obec.php?kod_obce=524328" TargetMode="External"/><Relationship Id="rId400" Type="http://schemas.openxmlformats.org/officeDocument/2006/relationships/hyperlink" Target="http://www.sodbtn.sk/obce/obec.php?kod_obce=523488" TargetMode="External"/><Relationship Id="rId421" Type="http://schemas.openxmlformats.org/officeDocument/2006/relationships/hyperlink" Target="http://www.sodbtn.sk/obce/obec.php?kod_obce=520187" TargetMode="External"/><Relationship Id="rId442" Type="http://schemas.openxmlformats.org/officeDocument/2006/relationships/hyperlink" Target="http://www.sodbtn.sk/obce/obec.php?kod_obce=543292" TargetMode="External"/><Relationship Id="rId463" Type="http://schemas.openxmlformats.org/officeDocument/2006/relationships/hyperlink" Target="http://www.sodbtn.sk/obce/obec.php?kod_obce=526410" TargetMode="External"/><Relationship Id="rId484" Type="http://schemas.openxmlformats.org/officeDocument/2006/relationships/hyperlink" Target="http://www.sodbtn.sk/obce/obec.php?kod_obce=523836" TargetMode="External"/><Relationship Id="rId519" Type="http://schemas.openxmlformats.org/officeDocument/2006/relationships/hyperlink" Target="http://www.sodbtn.sk/obce/obec.php?kod_obce=520926" TargetMode="External"/><Relationship Id="rId116" Type="http://schemas.openxmlformats.org/officeDocument/2006/relationships/hyperlink" Target="http://www.sodbtn.sk/obce/obec.php?kod_obce=527891" TargetMode="External"/><Relationship Id="rId137" Type="http://schemas.openxmlformats.org/officeDocument/2006/relationships/hyperlink" Target="http://www.sodbtn.sk/obce/obec.php?kod_obce=528048" TargetMode="External"/><Relationship Id="rId158" Type="http://schemas.openxmlformats.org/officeDocument/2006/relationships/hyperlink" Target="http://www.sodbtn.sk/obce/obec.php?kod_obce=527114" TargetMode="External"/><Relationship Id="rId302" Type="http://schemas.openxmlformats.org/officeDocument/2006/relationships/hyperlink" Target="http://www.sodbtn.sk/obce/obec.php?kod_obce=525260" TargetMode="External"/><Relationship Id="rId323" Type="http://schemas.openxmlformats.org/officeDocument/2006/relationships/hyperlink" Target="http://www.sodbtn.sk/obce/obec.php?kod_obce=524409" TargetMode="External"/><Relationship Id="rId344" Type="http://schemas.openxmlformats.org/officeDocument/2006/relationships/hyperlink" Target="http://www.sodbtn.sk/obce/obec.php?kod_obce=524263" TargetMode="External"/><Relationship Id="rId530" Type="http://schemas.openxmlformats.org/officeDocument/2006/relationships/hyperlink" Target="http://www.sodbtn.sk/obce/obec.php?kod_obce=520683" TargetMode="External"/><Relationship Id="rId20" Type="http://schemas.openxmlformats.org/officeDocument/2006/relationships/hyperlink" Target="http://www.sodbtn.sk/obce/obec.php?kod_obce=528820" TargetMode="External"/><Relationship Id="rId41" Type="http://schemas.openxmlformats.org/officeDocument/2006/relationships/hyperlink" Target="http://www.sodbtn.sk/obce/obec.php?kod_obce=544116" TargetMode="External"/><Relationship Id="rId62" Type="http://schemas.openxmlformats.org/officeDocument/2006/relationships/hyperlink" Target="http://www.sodbtn.sk/obce/obec.php?kod_obce=544132" TargetMode="External"/><Relationship Id="rId83" Type="http://schemas.openxmlformats.org/officeDocument/2006/relationships/hyperlink" Target="http://www.sodbtn.sk/obce/obec.php?kod_obce=527360" TargetMode="External"/><Relationship Id="rId179" Type="http://schemas.openxmlformats.org/officeDocument/2006/relationships/hyperlink" Target="http://www.sodbtn.sk/obce/obec.php?kod_obce=526860" TargetMode="External"/><Relationship Id="rId365" Type="http://schemas.openxmlformats.org/officeDocument/2006/relationships/hyperlink" Target="http://www.sodbtn.sk/obce/obec.php?kod_obce=525057" TargetMode="External"/><Relationship Id="rId386" Type="http://schemas.openxmlformats.org/officeDocument/2006/relationships/hyperlink" Target="http://www.sodbtn.sk/obce/obec.php?kod_obce=524808" TargetMode="External"/><Relationship Id="rId551" Type="http://schemas.openxmlformats.org/officeDocument/2006/relationships/hyperlink" Target="http://www.sodbtn.sk/obce/obec.php?kod_obce=529249" TargetMode="External"/><Relationship Id="rId572" Type="http://schemas.openxmlformats.org/officeDocument/2006/relationships/hyperlink" Target="http://www.sodbtn.sk/obce/obec.php?kod_obce=529273" TargetMode="External"/><Relationship Id="rId593" Type="http://schemas.openxmlformats.org/officeDocument/2006/relationships/hyperlink" Target="http://www.sodbtn.sk/obce/obec.php?kod_obce=519065" TargetMode="External"/><Relationship Id="rId607" Type="http://schemas.openxmlformats.org/officeDocument/2006/relationships/hyperlink" Target="http://www.sodbtn.sk/obce/obec.php?kod_obce=519472" TargetMode="External"/><Relationship Id="rId628" Type="http://schemas.openxmlformats.org/officeDocument/2006/relationships/hyperlink" Target="http://www.sodbtn.sk/obce/obec.php?kod_obce=519430" TargetMode="External"/><Relationship Id="rId649" Type="http://schemas.openxmlformats.org/officeDocument/2006/relationships/hyperlink" Target="http://www.sodbtn.sk/obce/obec.php?kod_obce=519600" TargetMode="External"/><Relationship Id="rId190" Type="http://schemas.openxmlformats.org/officeDocument/2006/relationships/hyperlink" Target="http://www.sodbtn.sk/obce/obec.php?kod_obce=526797" TargetMode="External"/><Relationship Id="rId204" Type="http://schemas.openxmlformats.org/officeDocument/2006/relationships/hyperlink" Target="http://www.sodbtn.sk/obce/obec.php?kod_obce=526886" TargetMode="External"/><Relationship Id="rId225" Type="http://schemas.openxmlformats.org/officeDocument/2006/relationships/hyperlink" Target="http://www.sodbtn.sk/obce/obec.php?kod_obce=520161" TargetMode="External"/><Relationship Id="rId246" Type="http://schemas.openxmlformats.org/officeDocument/2006/relationships/hyperlink" Target="http://www.sodbtn.sk/obce/obec.php?kod_obce=520748" TargetMode="External"/><Relationship Id="rId267" Type="http://schemas.openxmlformats.org/officeDocument/2006/relationships/hyperlink" Target="http://www.sodbtn.sk/obce/obec.php?kod_obce=525120" TargetMode="External"/><Relationship Id="rId288" Type="http://schemas.openxmlformats.org/officeDocument/2006/relationships/hyperlink" Target="http://www.sodbtn.sk/obce/obec.php?kod_obce=524565" TargetMode="External"/><Relationship Id="rId411" Type="http://schemas.openxmlformats.org/officeDocument/2006/relationships/hyperlink" Target="http://www.sodbtn.sk/obce/obec.php?kod_obce=523593" TargetMode="External"/><Relationship Id="rId432" Type="http://schemas.openxmlformats.org/officeDocument/2006/relationships/hyperlink" Target="http://www.sodbtn.sk/obce/obec.php?kod_obce=559610" TargetMode="External"/><Relationship Id="rId453" Type="http://schemas.openxmlformats.org/officeDocument/2006/relationships/hyperlink" Target="http://www.sodbtn.sk/obce/obec.php?kod_obce=526452" TargetMode="External"/><Relationship Id="rId474" Type="http://schemas.openxmlformats.org/officeDocument/2006/relationships/hyperlink" Target="http://www.sodbtn.sk/obce/obec.php?kod_obce=543454" TargetMode="External"/><Relationship Id="rId509" Type="http://schemas.openxmlformats.org/officeDocument/2006/relationships/hyperlink" Target="http://www.sodbtn.sk/obce/obec.php?kod_obce=523429" TargetMode="External"/><Relationship Id="rId660" Type="http://schemas.openxmlformats.org/officeDocument/2006/relationships/hyperlink" Target="http://www.sodbtn.sk/obce/obec.php?kod_obce=519511" TargetMode="External"/><Relationship Id="rId106" Type="http://schemas.openxmlformats.org/officeDocument/2006/relationships/hyperlink" Target="http://www.sodbtn.sk/obce/obec.php?kod_obce=527807" TargetMode="External"/><Relationship Id="rId127" Type="http://schemas.openxmlformats.org/officeDocument/2006/relationships/hyperlink" Target="http://www.sodbtn.sk/obce/obec.php?kod_obce=527556" TargetMode="External"/><Relationship Id="rId313" Type="http://schemas.openxmlformats.org/officeDocument/2006/relationships/hyperlink" Target="http://www.sodbtn.sk/obce/obec.php?kod_obce=524841" TargetMode="External"/><Relationship Id="rId495" Type="http://schemas.openxmlformats.org/officeDocument/2006/relationships/hyperlink" Target="http://www.sodbtn.sk/obce/obec.php?kod_obce=524123" TargetMode="External"/><Relationship Id="rId10" Type="http://schemas.openxmlformats.org/officeDocument/2006/relationships/hyperlink" Target="http://www.sodbtn.sk/obce/obec.php?kod_obce=529214" TargetMode="External"/><Relationship Id="rId31" Type="http://schemas.openxmlformats.org/officeDocument/2006/relationships/hyperlink" Target="http://www.sodbtn.sk/obce/obec.php?kod_obce=529231" TargetMode="External"/><Relationship Id="rId52" Type="http://schemas.openxmlformats.org/officeDocument/2006/relationships/hyperlink" Target="http://www.sodbtn.sk/obce/obec.php?kod_obce=544124" TargetMode="External"/><Relationship Id="rId73" Type="http://schemas.openxmlformats.org/officeDocument/2006/relationships/hyperlink" Target="http://www.sodbtn.sk/obce/obec.php?kod_obce=527696" TargetMode="External"/><Relationship Id="rId94" Type="http://schemas.openxmlformats.org/officeDocument/2006/relationships/hyperlink" Target="http://www.sodbtn.sk/obce/obec.php?kod_obce=580601" TargetMode="External"/><Relationship Id="rId148" Type="http://schemas.openxmlformats.org/officeDocument/2006/relationships/hyperlink" Target="http://www.sodbtn.sk/obce/obec.php?kod_obce=527823" TargetMode="External"/><Relationship Id="rId169" Type="http://schemas.openxmlformats.org/officeDocument/2006/relationships/hyperlink" Target="http://www.sodbtn.sk/obce/obec.php?kod_obce=527408" TargetMode="External"/><Relationship Id="rId334" Type="http://schemas.openxmlformats.org/officeDocument/2006/relationships/hyperlink" Target="http://www.sodbtn.sk/obce/obec.php?kod_obce=524301" TargetMode="External"/><Relationship Id="rId355" Type="http://schemas.openxmlformats.org/officeDocument/2006/relationships/hyperlink" Target="http://www.sodbtn.sk/obce/obec.php?kod_obce=524794" TargetMode="External"/><Relationship Id="rId376" Type="http://schemas.openxmlformats.org/officeDocument/2006/relationships/hyperlink" Target="http://www.sodbtn.sk/obce/obec.php?kod_obce=525502" TargetMode="External"/><Relationship Id="rId397" Type="http://schemas.openxmlformats.org/officeDocument/2006/relationships/hyperlink" Target="http://www.sodbtn.sk/obce/obec.php?kod_obce=523631" TargetMode="External"/><Relationship Id="rId520" Type="http://schemas.openxmlformats.org/officeDocument/2006/relationships/hyperlink" Target="http://www.sodbtn.sk/obce/obec.php?kod_obce=559547" TargetMode="External"/><Relationship Id="rId541" Type="http://schemas.openxmlformats.org/officeDocument/2006/relationships/hyperlink" Target="http://www.sodbtn.sk/obce/obec.php?kod_obce=521035" TargetMode="External"/><Relationship Id="rId562" Type="http://schemas.openxmlformats.org/officeDocument/2006/relationships/hyperlink" Target="http://www.sodbtn.sk/obce/obec.php?kod_obce=520012" TargetMode="External"/><Relationship Id="rId583" Type="http://schemas.openxmlformats.org/officeDocument/2006/relationships/hyperlink" Target="http://www.sodbtn.sk/obce/obec.php?kod_obce=519227" TargetMode="External"/><Relationship Id="rId618" Type="http://schemas.openxmlformats.org/officeDocument/2006/relationships/hyperlink" Target="http://www.sodbtn.sk/obce/obec.php?kod_obce=519871" TargetMode="External"/><Relationship Id="rId639" Type="http://schemas.openxmlformats.org/officeDocument/2006/relationships/hyperlink" Target="http://www.sodbtn.sk/obce/obec.php?kod_obce=519634" TargetMode="External"/><Relationship Id="rId4" Type="http://schemas.openxmlformats.org/officeDocument/2006/relationships/hyperlink" Target="http://www.sodbtn.sk/obce/obec.php?kod_obce=544191" TargetMode="External"/><Relationship Id="rId180" Type="http://schemas.openxmlformats.org/officeDocument/2006/relationships/hyperlink" Target="http://www.sodbtn.sk/obce/obec.php?kod_obce=526975" TargetMode="External"/><Relationship Id="rId215" Type="http://schemas.openxmlformats.org/officeDocument/2006/relationships/hyperlink" Target="http://www.sodbtn.sk/obce/obec.php?kod_obce=526835" TargetMode="External"/><Relationship Id="rId236" Type="http://schemas.openxmlformats.org/officeDocument/2006/relationships/hyperlink" Target="http://www.sodbtn.sk/obce/obec.php?kod_obce=520209" TargetMode="External"/><Relationship Id="rId257" Type="http://schemas.openxmlformats.org/officeDocument/2006/relationships/hyperlink" Target="http://www.sodbtn.sk/obce/obec.php?kod_obce=524603" TargetMode="External"/><Relationship Id="rId278" Type="http://schemas.openxmlformats.org/officeDocument/2006/relationships/hyperlink" Target="http://www.sodbtn.sk/obce/obec.php?kod_obce=524875" TargetMode="External"/><Relationship Id="rId401" Type="http://schemas.openxmlformats.org/officeDocument/2006/relationships/hyperlink" Target="http://www.sodbtn.sk/obce/obec.php?kod_obce=524107" TargetMode="External"/><Relationship Id="rId422" Type="http://schemas.openxmlformats.org/officeDocument/2006/relationships/hyperlink" Target="http://www.sodbtn.sk/obce/obec.php?kod_obce=520411" TargetMode="External"/><Relationship Id="rId443" Type="http://schemas.openxmlformats.org/officeDocument/2006/relationships/hyperlink" Target="http://www.sodbtn.sk/obce/obec.php?kod_obce=543578" TargetMode="External"/><Relationship Id="rId464" Type="http://schemas.openxmlformats.org/officeDocument/2006/relationships/hyperlink" Target="http://www.sodbtn.sk/obce/obec.php?kod_obce=526371" TargetMode="External"/><Relationship Id="rId650" Type="http://schemas.openxmlformats.org/officeDocument/2006/relationships/hyperlink" Target="http://www.sodbtn.sk/obce/obec.php?kod_obce=519952" TargetMode="External"/><Relationship Id="rId303" Type="http://schemas.openxmlformats.org/officeDocument/2006/relationships/hyperlink" Target="http://www.sodbtn.sk/obce/obec.php?kod_obce=524531" TargetMode="External"/><Relationship Id="rId485" Type="http://schemas.openxmlformats.org/officeDocument/2006/relationships/hyperlink" Target="http://www.sodbtn.sk/obce/obec.php?kod_obce=523607" TargetMode="External"/><Relationship Id="rId42" Type="http://schemas.openxmlformats.org/officeDocument/2006/relationships/hyperlink" Target="http://www.sodbtn.sk/obce/obec.php?kod_obce=529176" TargetMode="External"/><Relationship Id="rId84" Type="http://schemas.openxmlformats.org/officeDocument/2006/relationships/hyperlink" Target="http://www.sodbtn.sk/obce/obec.php?kod_obce=527751" TargetMode="External"/><Relationship Id="rId138" Type="http://schemas.openxmlformats.org/officeDocument/2006/relationships/hyperlink" Target="http://www.sodbtn.sk/obce/obec.php?kod_obce=527335" TargetMode="External"/><Relationship Id="rId345" Type="http://schemas.openxmlformats.org/officeDocument/2006/relationships/hyperlink" Target="http://www.sodbtn.sk/obce/obec.php?kod_obce=525286" TargetMode="External"/><Relationship Id="rId387" Type="http://schemas.openxmlformats.org/officeDocument/2006/relationships/hyperlink" Target="http://www.sodbtn.sk/obce/obec.php?kod_obce=525162" TargetMode="External"/><Relationship Id="rId510" Type="http://schemas.openxmlformats.org/officeDocument/2006/relationships/hyperlink" Target="http://www.sodbtn.sk/obce/obec.php?kod_obce=559938" TargetMode="External"/><Relationship Id="rId552" Type="http://schemas.openxmlformats.org/officeDocument/2006/relationships/hyperlink" Target="http://www.sodbtn.sk/obce/obec.php?kod_obce=520977" TargetMode="External"/><Relationship Id="rId594" Type="http://schemas.openxmlformats.org/officeDocument/2006/relationships/hyperlink" Target="http://www.sodbtn.sk/obce/obec.php?kod_obce=519979" TargetMode="External"/><Relationship Id="rId608" Type="http://schemas.openxmlformats.org/officeDocument/2006/relationships/hyperlink" Target="http://www.sodbtn.sk/obce/obec.php?kod_obce=519821" TargetMode="External"/><Relationship Id="rId191" Type="http://schemas.openxmlformats.org/officeDocument/2006/relationships/hyperlink" Target="http://www.sodbtn.sk/obce/obec.php?kod_obce=526673" TargetMode="External"/><Relationship Id="rId205" Type="http://schemas.openxmlformats.org/officeDocument/2006/relationships/hyperlink" Target="http://www.sodbtn.sk/obce/obec.php?kod_obce=526690" TargetMode="External"/><Relationship Id="rId247" Type="http://schemas.openxmlformats.org/officeDocument/2006/relationships/hyperlink" Target="http://www.sodbtn.sk/obce/obec.php?kod_obce=520489" TargetMode="External"/><Relationship Id="rId412" Type="http://schemas.openxmlformats.org/officeDocument/2006/relationships/hyperlink" Target="http://www.sodbtn.sk/obce/obec.php?kod_obce=523445" TargetMode="External"/><Relationship Id="rId107" Type="http://schemas.openxmlformats.org/officeDocument/2006/relationships/hyperlink" Target="http://www.sodbtn.sk/obce/obec.php?kod_obce=527858" TargetMode="External"/><Relationship Id="rId289" Type="http://schemas.openxmlformats.org/officeDocument/2006/relationships/hyperlink" Target="http://www.sodbtn.sk/obce/obec.php?kod_obce=524956" TargetMode="External"/><Relationship Id="rId454" Type="http://schemas.openxmlformats.org/officeDocument/2006/relationships/hyperlink" Target="http://www.sodbtn.sk/obce/obec.php?kod_obce=543641" TargetMode="External"/><Relationship Id="rId496" Type="http://schemas.openxmlformats.org/officeDocument/2006/relationships/hyperlink" Target="http://www.sodbtn.sk/obce/obec.php?kod_obce=523712" TargetMode="External"/><Relationship Id="rId661" Type="http://schemas.openxmlformats.org/officeDocument/2006/relationships/hyperlink" Target="http://www.sodbtn.sk/obce/obec.php?kod_obce=519740" TargetMode="External"/><Relationship Id="rId11" Type="http://schemas.openxmlformats.org/officeDocument/2006/relationships/hyperlink" Target="http://www.sodbtn.sk/obce/obec.php?kod_obce=544086" TargetMode="External"/><Relationship Id="rId53" Type="http://schemas.openxmlformats.org/officeDocument/2006/relationships/hyperlink" Target="http://www.sodbtn.sk/obce/obec.php?kod_obce=529257" TargetMode="External"/><Relationship Id="rId149" Type="http://schemas.openxmlformats.org/officeDocument/2006/relationships/hyperlink" Target="http://www.sodbtn.sk/obce/obec.php?kod_obce=527475" TargetMode="External"/><Relationship Id="rId314" Type="http://schemas.openxmlformats.org/officeDocument/2006/relationships/hyperlink" Target="http://www.sodbtn.sk/obce/obec.php?kod_obce=525511" TargetMode="External"/><Relationship Id="rId356" Type="http://schemas.openxmlformats.org/officeDocument/2006/relationships/hyperlink" Target="http://www.sodbtn.sk/obce/obec.php?kod_obce=525332" TargetMode="External"/><Relationship Id="rId398" Type="http://schemas.openxmlformats.org/officeDocument/2006/relationships/hyperlink" Target="http://www.sodbtn.sk/obce/obec.php?kod_obce=523402" TargetMode="External"/><Relationship Id="rId521" Type="http://schemas.openxmlformats.org/officeDocument/2006/relationships/hyperlink" Target="http://www.sodbtn.sk/obce/obec.php?kod_obce=520497" TargetMode="External"/><Relationship Id="rId563" Type="http://schemas.openxmlformats.org/officeDocument/2006/relationships/hyperlink" Target="http://www.sodbtn.sk/obce/obec.php?kod_obce=521027" TargetMode="External"/><Relationship Id="rId619" Type="http://schemas.openxmlformats.org/officeDocument/2006/relationships/hyperlink" Target="http://www.sodbtn.sk/obce/obec.php?kod_obce=519545" TargetMode="External"/><Relationship Id="rId95" Type="http://schemas.openxmlformats.org/officeDocument/2006/relationships/hyperlink" Target="http://www.sodbtn.sk/obce/obec.php?kod_obce=519561" TargetMode="External"/><Relationship Id="rId160" Type="http://schemas.openxmlformats.org/officeDocument/2006/relationships/hyperlink" Target="http://www.sodbtn.sk/obce/obec.php?kod_obce=527971" TargetMode="External"/><Relationship Id="rId216" Type="http://schemas.openxmlformats.org/officeDocument/2006/relationships/hyperlink" Target="http://www.sodbtn.sk/obce/obec.php?kod_obce=526801" TargetMode="External"/><Relationship Id="rId423" Type="http://schemas.openxmlformats.org/officeDocument/2006/relationships/hyperlink" Target="http://www.sodbtn.sk/obce/obec.php?kod_obce=520519" TargetMode="External"/><Relationship Id="rId258" Type="http://schemas.openxmlformats.org/officeDocument/2006/relationships/hyperlink" Target="http://www.sodbtn.sk/obce/obec.php?kod_obce=524778" TargetMode="External"/><Relationship Id="rId465" Type="http://schemas.openxmlformats.org/officeDocument/2006/relationships/hyperlink" Target="http://www.sodbtn.sk/obce/obec.php?kod_obce=543390" TargetMode="External"/><Relationship Id="rId630" Type="http://schemas.openxmlformats.org/officeDocument/2006/relationships/hyperlink" Target="http://www.sodbtn.sk/obce/obec.php?kod_obce=519758" TargetMode="External"/><Relationship Id="rId22" Type="http://schemas.openxmlformats.org/officeDocument/2006/relationships/hyperlink" Target="http://www.sodbtn.sk/obce/obec.php?kod_obce=544108" TargetMode="External"/><Relationship Id="rId64" Type="http://schemas.openxmlformats.org/officeDocument/2006/relationships/hyperlink" Target="http://www.sodbtn.sk/obce/obec.php?kod_obce=529079" TargetMode="External"/><Relationship Id="rId118" Type="http://schemas.openxmlformats.org/officeDocument/2006/relationships/hyperlink" Target="http://www.sodbtn.sk/obce/obec.php?kod_obce=527351" TargetMode="External"/><Relationship Id="rId325" Type="http://schemas.openxmlformats.org/officeDocument/2006/relationships/hyperlink" Target="http://www.sodbtn.sk/obce/obec.php?kod_obce=524387" TargetMode="External"/><Relationship Id="rId367" Type="http://schemas.openxmlformats.org/officeDocument/2006/relationships/hyperlink" Target="http://www.sodbtn.sk/obce/obec.php?kod_obce=525031" TargetMode="External"/><Relationship Id="rId532" Type="http://schemas.openxmlformats.org/officeDocument/2006/relationships/hyperlink" Target="http://www.sodbtn.sk/obce/obec.php?kod_obce=520063" TargetMode="External"/><Relationship Id="rId574" Type="http://schemas.openxmlformats.org/officeDocument/2006/relationships/hyperlink" Target="http://www.sodbtn.sk/obce/obec.php?kod_obce=521019" TargetMode="External"/><Relationship Id="rId171" Type="http://schemas.openxmlformats.org/officeDocument/2006/relationships/hyperlink" Target="http://www.sodbtn.sk/obce/obec.php?kod_obce=527718" TargetMode="External"/><Relationship Id="rId227" Type="http://schemas.openxmlformats.org/officeDocument/2006/relationships/hyperlink" Target="http://www.sodbtn.sk/obce/obec.php?kod_obce=520934" TargetMode="External"/><Relationship Id="rId269" Type="http://schemas.openxmlformats.org/officeDocument/2006/relationships/hyperlink" Target="http://www.sodbtn.sk/obce/obec.php?kod_obce=525219" TargetMode="External"/><Relationship Id="rId434" Type="http://schemas.openxmlformats.org/officeDocument/2006/relationships/hyperlink" Target="http://www.sodbtn.sk/obce/obec.php?kod_obce=520713" TargetMode="External"/><Relationship Id="rId476" Type="http://schemas.openxmlformats.org/officeDocument/2006/relationships/hyperlink" Target="http://www.sodbtn.sk/obce/obec.php?kod_obce=523828" TargetMode="External"/><Relationship Id="rId641" Type="http://schemas.openxmlformats.org/officeDocument/2006/relationships/hyperlink" Target="http://www.sodbtn.sk/obce/obec.php?kod_obce=519804" TargetMode="External"/><Relationship Id="rId33" Type="http://schemas.openxmlformats.org/officeDocument/2006/relationships/hyperlink" Target="http://www.sodbtn.sk/obce/obec.php?kod_obce=529036" TargetMode="External"/><Relationship Id="rId129" Type="http://schemas.openxmlformats.org/officeDocument/2006/relationships/hyperlink" Target="http://www.sodbtn.sk/obce/obec.php?kod_obce=527963" TargetMode="External"/><Relationship Id="rId280" Type="http://schemas.openxmlformats.org/officeDocument/2006/relationships/hyperlink" Target="http://www.sodbtn.sk/obce/obec.php?kod_obce=525243" TargetMode="External"/><Relationship Id="rId336" Type="http://schemas.openxmlformats.org/officeDocument/2006/relationships/hyperlink" Target="http://www.sodbtn.sk/obce/obec.php?kod_obce=525448" TargetMode="External"/><Relationship Id="rId501" Type="http://schemas.openxmlformats.org/officeDocument/2006/relationships/hyperlink" Target="http://www.sodbtn.sk/obce/obec.php?kod_obce=524051" TargetMode="External"/><Relationship Id="rId543" Type="http://schemas.openxmlformats.org/officeDocument/2006/relationships/hyperlink" Target="http://www.sodbtn.sk/obce/obec.php?kod_obce=520357" TargetMode="External"/><Relationship Id="rId75" Type="http://schemas.openxmlformats.org/officeDocument/2006/relationships/hyperlink" Target="http://www.sodbtn.sk/obce/obec.php?kod_obce=528072" TargetMode="External"/><Relationship Id="rId140" Type="http://schemas.openxmlformats.org/officeDocument/2006/relationships/hyperlink" Target="http://www.sodbtn.sk/obce/obec.php?kod_obce=527262" TargetMode="External"/><Relationship Id="rId182" Type="http://schemas.openxmlformats.org/officeDocument/2006/relationships/hyperlink" Target="http://www.sodbtn.sk/obce/obec.php?kod_obce=526762" TargetMode="External"/><Relationship Id="rId378" Type="http://schemas.openxmlformats.org/officeDocument/2006/relationships/hyperlink" Target="http://www.sodbtn.sk/obce/obec.php?kod_obce=524450" TargetMode="External"/><Relationship Id="rId403" Type="http://schemas.openxmlformats.org/officeDocument/2006/relationships/hyperlink" Target="http://www.sodbtn.sk/obce/obec.php?kod_obce=523542" TargetMode="External"/><Relationship Id="rId585" Type="http://schemas.openxmlformats.org/officeDocument/2006/relationships/hyperlink" Target="http://www.sodbtn.sk/obce/obec.php?kod_obce=519189" TargetMode="External"/><Relationship Id="rId6" Type="http://schemas.openxmlformats.org/officeDocument/2006/relationships/hyperlink" Target="http://www.sodbtn.sk/obce/obec.php?kod_obce=529206" TargetMode="External"/><Relationship Id="rId238" Type="http://schemas.openxmlformats.org/officeDocument/2006/relationships/hyperlink" Target="http://www.sodbtn.sk/obce/obec.php?kod_obce=520438" TargetMode="External"/><Relationship Id="rId445" Type="http://schemas.openxmlformats.org/officeDocument/2006/relationships/hyperlink" Target="http://www.sodbtn.sk/obce/obec.php?kod_obce=543608" TargetMode="External"/><Relationship Id="rId487" Type="http://schemas.openxmlformats.org/officeDocument/2006/relationships/hyperlink" Target="http://www.sodbtn.sk/obce/obec.php?kod_obce=523810" TargetMode="External"/><Relationship Id="rId610" Type="http://schemas.openxmlformats.org/officeDocument/2006/relationships/hyperlink" Target="http://www.sodbtn.sk/obce/obec.php?kod_obce=519669" TargetMode="External"/><Relationship Id="rId652" Type="http://schemas.openxmlformats.org/officeDocument/2006/relationships/hyperlink" Target="http://www.sodbtn.sk/obce/obec.php?kod_obce=519090" TargetMode="External"/><Relationship Id="rId291" Type="http://schemas.openxmlformats.org/officeDocument/2006/relationships/hyperlink" Target="http://www.sodbtn.sk/obce/obec.php?kod_obce=524557" TargetMode="External"/><Relationship Id="rId305" Type="http://schemas.openxmlformats.org/officeDocument/2006/relationships/hyperlink" Target="http://www.sodbtn.sk/obce/obec.php?kod_obce=524620" TargetMode="External"/><Relationship Id="rId347" Type="http://schemas.openxmlformats.org/officeDocument/2006/relationships/hyperlink" Target="http://www.sodbtn.sk/obce/obec.php?kod_obce=524476" TargetMode="External"/><Relationship Id="rId512" Type="http://schemas.openxmlformats.org/officeDocument/2006/relationships/hyperlink" Target="http://www.sodbtn.sk/obce/obec.php?kod_obce=523500" TargetMode="External"/><Relationship Id="rId44" Type="http://schemas.openxmlformats.org/officeDocument/2006/relationships/hyperlink" Target="http://www.sodbtn.sk/obce/obec.php?kod_obce=544078" TargetMode="External"/><Relationship Id="rId86" Type="http://schemas.openxmlformats.org/officeDocument/2006/relationships/hyperlink" Target="http://www.sodbtn.sk/obce/obec.php?kod_obce=527491" TargetMode="External"/><Relationship Id="rId151" Type="http://schemas.openxmlformats.org/officeDocument/2006/relationships/hyperlink" Target="http://www.sodbtn.sk/obce/obec.php?kod_obce=527980" TargetMode="External"/><Relationship Id="rId389" Type="http://schemas.openxmlformats.org/officeDocument/2006/relationships/hyperlink" Target="http://www.sodbtn.sk/obce/obec.php?kod_obce=524964" TargetMode="External"/><Relationship Id="rId554" Type="http://schemas.openxmlformats.org/officeDocument/2006/relationships/hyperlink" Target="http://www.sodbtn.sk/obce/obec.php?kod_obce=520543" TargetMode="External"/><Relationship Id="rId596" Type="http://schemas.openxmlformats.org/officeDocument/2006/relationships/hyperlink" Target="http://www.sodbtn.sk/obce/obec.php?kod_obce=519162" TargetMode="External"/><Relationship Id="rId193" Type="http://schemas.openxmlformats.org/officeDocument/2006/relationships/hyperlink" Target="http://www.sodbtn.sk/obce/obec.php?kod_obce=527076" TargetMode="External"/><Relationship Id="rId207" Type="http://schemas.openxmlformats.org/officeDocument/2006/relationships/hyperlink" Target="http://www.sodbtn.sk/obce/obec.php?kod_obce=527050" TargetMode="External"/><Relationship Id="rId249" Type="http://schemas.openxmlformats.org/officeDocument/2006/relationships/hyperlink" Target="http://www.sodbtn.sk/obce/obec.php?kod_obce=520730" TargetMode="External"/><Relationship Id="rId414" Type="http://schemas.openxmlformats.org/officeDocument/2006/relationships/hyperlink" Target="http://www.sodbtn.sk/obce/obec.php?kod_obce=523721" TargetMode="External"/><Relationship Id="rId456" Type="http://schemas.openxmlformats.org/officeDocument/2006/relationships/hyperlink" Target="http://www.sodbtn.sk/obce/obec.php?kod_obce=543276" TargetMode="External"/><Relationship Id="rId498" Type="http://schemas.openxmlformats.org/officeDocument/2006/relationships/hyperlink" Target="http://www.sodbtn.sk/obce/obec.php?kod_obce=524042" TargetMode="External"/><Relationship Id="rId621" Type="http://schemas.openxmlformats.org/officeDocument/2006/relationships/hyperlink" Target="http://www.sodbtn.sk/obce/obec.php?kod_obce=518964" TargetMode="External"/><Relationship Id="rId663" Type="http://schemas.openxmlformats.org/officeDocument/2006/relationships/printerSettings" Target="../printerSettings/printerSettings2.bin"/><Relationship Id="rId13" Type="http://schemas.openxmlformats.org/officeDocument/2006/relationships/hyperlink" Target="http://www.sodbtn.sk/obce/obec.php?kod_obce=528811" TargetMode="External"/><Relationship Id="rId109" Type="http://schemas.openxmlformats.org/officeDocument/2006/relationships/hyperlink" Target="http://www.sodbtn.sk/obce/obec.php?kod_obce=527947" TargetMode="External"/><Relationship Id="rId260" Type="http://schemas.openxmlformats.org/officeDocument/2006/relationships/hyperlink" Target="http://www.sodbtn.sk/obce/obec.php?kod_obce=525006" TargetMode="External"/><Relationship Id="rId316" Type="http://schemas.openxmlformats.org/officeDocument/2006/relationships/hyperlink" Target="http://www.sodbtn.sk/obce/obec.php?kod_obce=524883" TargetMode="External"/><Relationship Id="rId523" Type="http://schemas.openxmlformats.org/officeDocument/2006/relationships/hyperlink" Target="http://www.sodbtn.sk/obce/obec.php?kod_obce=520454" TargetMode="External"/><Relationship Id="rId55" Type="http://schemas.openxmlformats.org/officeDocument/2006/relationships/hyperlink" Target="http://www.sodbtn.sk/obce/obec.php?kod_obce=529001" TargetMode="External"/><Relationship Id="rId97" Type="http://schemas.openxmlformats.org/officeDocument/2006/relationships/hyperlink" Target="http://www.sodbtn.sk/obce/obec.php?kod_obce=527955" TargetMode="External"/><Relationship Id="rId120" Type="http://schemas.openxmlformats.org/officeDocument/2006/relationships/hyperlink" Target="http://www.sodbtn.sk/obce/obec.php?kod_obce=527459" TargetMode="External"/><Relationship Id="rId358" Type="http://schemas.openxmlformats.org/officeDocument/2006/relationships/hyperlink" Target="http://www.sodbtn.sk/obce/obec.php?kod_obce=524930" TargetMode="External"/><Relationship Id="rId565" Type="http://schemas.openxmlformats.org/officeDocument/2006/relationships/hyperlink" Target="http://www.sodbtn.sk/obce/obec.php?kod_obce=520110" TargetMode="External"/><Relationship Id="rId162" Type="http://schemas.openxmlformats.org/officeDocument/2006/relationships/hyperlink" Target="http://www.sodbtn.sk/obce/obec.php?kod_obce=527572" TargetMode="External"/><Relationship Id="rId218" Type="http://schemas.openxmlformats.org/officeDocument/2006/relationships/hyperlink" Target="http://www.sodbtn.sk/obce/obec.php?kod_obce=526894" TargetMode="External"/><Relationship Id="rId425" Type="http://schemas.openxmlformats.org/officeDocument/2006/relationships/hyperlink" Target="http://www.sodbtn.sk/obce/obec.php?kod_obce=520101" TargetMode="External"/><Relationship Id="rId467" Type="http://schemas.openxmlformats.org/officeDocument/2006/relationships/hyperlink" Target="http://www.sodbtn.sk/obce/obec.php?kod_obce=543446" TargetMode="External"/><Relationship Id="rId632" Type="http://schemas.openxmlformats.org/officeDocument/2006/relationships/hyperlink" Target="http://www.sodbtn.sk/obce/obec.php?kod_obce=519812" TargetMode="External"/><Relationship Id="rId271" Type="http://schemas.openxmlformats.org/officeDocument/2006/relationships/hyperlink" Target="http://www.sodbtn.sk/obce/obec.php?kod_obce=525049" TargetMode="External"/><Relationship Id="rId24" Type="http://schemas.openxmlformats.org/officeDocument/2006/relationships/hyperlink" Target="http://www.sodbtn.sk/obce/obec.php?kod_obce=528765" TargetMode="External"/><Relationship Id="rId66" Type="http://schemas.openxmlformats.org/officeDocument/2006/relationships/hyperlink" Target="http://www.sodbtn.sk/obce/obec.php?kod_obce=528846" TargetMode="External"/><Relationship Id="rId131" Type="http://schemas.openxmlformats.org/officeDocument/2006/relationships/hyperlink" Target="http://www.sodbtn.sk/obce/obec.php?kod_obce=527122" TargetMode="External"/><Relationship Id="rId327" Type="http://schemas.openxmlformats.org/officeDocument/2006/relationships/hyperlink" Target="http://www.sodbtn.sk/obce/obec.php?kod_obce=525111" TargetMode="External"/><Relationship Id="rId369" Type="http://schemas.openxmlformats.org/officeDocument/2006/relationships/hyperlink" Target="http://www.sodbtn.sk/obce/obec.php?kod_obce=524697" TargetMode="External"/><Relationship Id="rId534" Type="http://schemas.openxmlformats.org/officeDocument/2006/relationships/hyperlink" Target="http://www.sodbtn.sk/obce/obec.php?kod_obce=520501" TargetMode="External"/><Relationship Id="rId576" Type="http://schemas.openxmlformats.org/officeDocument/2006/relationships/hyperlink" Target="http://www.sodbtn.sk/obce/obec.php?kod_obce=529061" TargetMode="External"/><Relationship Id="rId173" Type="http://schemas.openxmlformats.org/officeDocument/2006/relationships/hyperlink" Target="http://www.sodbtn.sk/obce/obec.php?kod_obce=527416" TargetMode="External"/><Relationship Id="rId229" Type="http://schemas.openxmlformats.org/officeDocument/2006/relationships/hyperlink" Target="http://www.sodbtn.sk/obce/obec.php?kod_obce=520659" TargetMode="External"/><Relationship Id="rId380" Type="http://schemas.openxmlformats.org/officeDocument/2006/relationships/hyperlink" Target="http://www.sodbtn.sk/obce/obec.php?kod_obce=524646" TargetMode="External"/><Relationship Id="rId436" Type="http://schemas.openxmlformats.org/officeDocument/2006/relationships/hyperlink" Target="http://www.sodbtn.sk/obce/obec.php?kod_obce=521078" TargetMode="External"/><Relationship Id="rId601" Type="http://schemas.openxmlformats.org/officeDocument/2006/relationships/hyperlink" Target="http://www.sodbtn.sk/obce/obec.php?kod_obce=519553" TargetMode="External"/><Relationship Id="rId643" Type="http://schemas.openxmlformats.org/officeDocument/2006/relationships/hyperlink" Target="http://www.sodbtn.sk/obce/obec.php?kod_obce=519901" TargetMode="External"/><Relationship Id="rId240" Type="http://schemas.openxmlformats.org/officeDocument/2006/relationships/hyperlink" Target="http://www.sodbtn.sk/obce/obec.php?kod_obce=520179" TargetMode="External"/><Relationship Id="rId478" Type="http://schemas.openxmlformats.org/officeDocument/2006/relationships/hyperlink" Target="http://www.sodbtn.sk/obce/obec.php?kod_obce=524000" TargetMode="External"/><Relationship Id="rId35" Type="http://schemas.openxmlformats.org/officeDocument/2006/relationships/hyperlink" Target="http://www.sodbtn.sk/obce/obec.php?kod_obce=544051" TargetMode="External"/><Relationship Id="rId77" Type="http://schemas.openxmlformats.org/officeDocument/2006/relationships/hyperlink" Target="http://www.sodbtn.sk/obce/obec.php?kod_obce=519316" TargetMode="External"/><Relationship Id="rId100" Type="http://schemas.openxmlformats.org/officeDocument/2006/relationships/hyperlink" Target="http://www.sodbtn.sk/obce/obec.php?kod_obce=527432" TargetMode="External"/><Relationship Id="rId282" Type="http://schemas.openxmlformats.org/officeDocument/2006/relationships/hyperlink" Target="http://www.sodbtn.sk/obce/obec.php?kod_obce=525359" TargetMode="External"/><Relationship Id="rId338" Type="http://schemas.openxmlformats.org/officeDocument/2006/relationships/hyperlink" Target="http://www.sodbtn.sk/obce/obec.php?kod_obce=524727" TargetMode="External"/><Relationship Id="rId503" Type="http://schemas.openxmlformats.org/officeDocument/2006/relationships/hyperlink" Target="http://www.sodbtn.sk/obce/obec.php?kod_obce=523992" TargetMode="External"/><Relationship Id="rId545" Type="http://schemas.openxmlformats.org/officeDocument/2006/relationships/hyperlink" Target="http://www.sodbtn.sk/obce/obec.php?kod_obce=520446" TargetMode="External"/><Relationship Id="rId587" Type="http://schemas.openxmlformats.org/officeDocument/2006/relationships/hyperlink" Target="http://www.sodbtn.sk/obce/obec.php?kod_obce=519421" TargetMode="External"/><Relationship Id="rId8" Type="http://schemas.openxmlformats.org/officeDocument/2006/relationships/hyperlink" Target="http://www.sodbtn.sk/obce/obec.php?kod_obce=529109" TargetMode="External"/><Relationship Id="rId142" Type="http://schemas.openxmlformats.org/officeDocument/2006/relationships/hyperlink" Target="http://www.sodbtn.sk/obce/obec.php?kod_obce=527637" TargetMode="External"/><Relationship Id="rId184" Type="http://schemas.openxmlformats.org/officeDocument/2006/relationships/hyperlink" Target="http://www.sodbtn.sk/obce/obec.php?kod_obce=526967" TargetMode="External"/><Relationship Id="rId391" Type="http://schemas.openxmlformats.org/officeDocument/2006/relationships/hyperlink" Target="http://www.sodbtn.sk/obce/obec.php?kod_obce=523925" TargetMode="External"/><Relationship Id="rId405" Type="http://schemas.openxmlformats.org/officeDocument/2006/relationships/hyperlink" Target="http://www.sodbtn.sk/obce/obec.php?kod_obce=523950" TargetMode="External"/><Relationship Id="rId447" Type="http://schemas.openxmlformats.org/officeDocument/2006/relationships/hyperlink" Target="http://www.sodbtn.sk/obce/obec.php?kod_obce=526401" TargetMode="External"/><Relationship Id="rId612" Type="http://schemas.openxmlformats.org/officeDocument/2006/relationships/hyperlink" Target="http://www.sodbtn.sk/obce/obec.php?kod_obce=519243" TargetMode="External"/><Relationship Id="rId251" Type="http://schemas.openxmlformats.org/officeDocument/2006/relationships/hyperlink" Target="http://www.sodbtn.sk/obce/obec.php?kod_obce=520284" TargetMode="External"/><Relationship Id="rId489" Type="http://schemas.openxmlformats.org/officeDocument/2006/relationships/hyperlink" Target="http://www.sodbtn.sk/obce/obec.php?kod_obce=524077" TargetMode="External"/><Relationship Id="rId654" Type="http://schemas.openxmlformats.org/officeDocument/2006/relationships/hyperlink" Target="http://www.sodbtn.sk/obce/obec.php?kod_obce=519383" TargetMode="External"/><Relationship Id="rId46" Type="http://schemas.openxmlformats.org/officeDocument/2006/relationships/hyperlink" Target="http://www.sodbtn.sk/obce/obec.php?kod_obce=528901" TargetMode="External"/><Relationship Id="rId293" Type="http://schemas.openxmlformats.org/officeDocument/2006/relationships/hyperlink" Target="http://www.sodbtn.sk/obce/obec.php?kod_obce=524182" TargetMode="External"/><Relationship Id="rId307" Type="http://schemas.openxmlformats.org/officeDocument/2006/relationships/hyperlink" Target="http://www.sodbtn.sk/obce/obec.php?kod_obce=524395" TargetMode="External"/><Relationship Id="rId349" Type="http://schemas.openxmlformats.org/officeDocument/2006/relationships/hyperlink" Target="http://www.sodbtn.sk/obce/obec.php?kod_obce=524999" TargetMode="External"/><Relationship Id="rId514" Type="http://schemas.openxmlformats.org/officeDocument/2006/relationships/hyperlink" Target="http://www.sodbtn.sk/obce/obec.php?kod_obce=523569" TargetMode="External"/><Relationship Id="rId556" Type="http://schemas.openxmlformats.org/officeDocument/2006/relationships/hyperlink" Target="http://www.sodbtn.sk/obce/obec.php?kod_obce=520900" TargetMode="External"/><Relationship Id="rId88" Type="http://schemas.openxmlformats.org/officeDocument/2006/relationships/hyperlink" Target="http://www.sodbtn.sk/obce/obec.php?kod_obce=527327" TargetMode="External"/><Relationship Id="rId111" Type="http://schemas.openxmlformats.org/officeDocument/2006/relationships/hyperlink" Target="http://www.sodbtn.sk/obce/obec.php?kod_obce=527904" TargetMode="External"/><Relationship Id="rId153" Type="http://schemas.openxmlformats.org/officeDocument/2006/relationships/hyperlink" Target="http://www.sodbtn.sk/obce/obec.php?kod_obce=527700" TargetMode="External"/><Relationship Id="rId195" Type="http://schemas.openxmlformats.org/officeDocument/2006/relationships/hyperlink" Target="http://www.sodbtn.sk/obce/obec.php?kod_obce=526819" TargetMode="External"/><Relationship Id="rId209" Type="http://schemas.openxmlformats.org/officeDocument/2006/relationships/hyperlink" Target="http://www.sodbtn.sk/obce/obec.php?kod_obce=527084" TargetMode="External"/><Relationship Id="rId360" Type="http://schemas.openxmlformats.org/officeDocument/2006/relationships/hyperlink" Target="http://www.sodbtn.sk/obce/obec.php?kod_obce=525472" TargetMode="External"/><Relationship Id="rId416" Type="http://schemas.openxmlformats.org/officeDocument/2006/relationships/hyperlink" Target="http://www.sodbtn.sk/obce/obec.php?kod_obce=523747" TargetMode="External"/><Relationship Id="rId598" Type="http://schemas.openxmlformats.org/officeDocument/2006/relationships/hyperlink" Target="http://www.sodbtn.sk/obce/obec.php?kod_obce=519782" TargetMode="External"/><Relationship Id="rId220" Type="http://schemas.openxmlformats.org/officeDocument/2006/relationships/hyperlink" Target="http://www.sodbtn.sk/obce/obec.php?kod_obce=527009" TargetMode="External"/><Relationship Id="rId458" Type="http://schemas.openxmlformats.org/officeDocument/2006/relationships/hyperlink" Target="http://www.sodbtn.sk/obce/obec.php?kod_obce=526495" TargetMode="External"/><Relationship Id="rId623" Type="http://schemas.openxmlformats.org/officeDocument/2006/relationships/hyperlink" Target="http://www.sodbtn.sk/obce/obec.php?kod_obce=519286" TargetMode="External"/><Relationship Id="rId15" Type="http://schemas.openxmlformats.org/officeDocument/2006/relationships/hyperlink" Target="http://www.sodbtn.sk/obce/obec.php?kod_obce=528757" TargetMode="External"/><Relationship Id="rId57" Type="http://schemas.openxmlformats.org/officeDocument/2006/relationships/hyperlink" Target="http://www.sodbtn.sk/obce/obec.php?kod_obce=528943" TargetMode="External"/><Relationship Id="rId262" Type="http://schemas.openxmlformats.org/officeDocument/2006/relationships/hyperlink" Target="http://www.sodbtn.sk/obce/obec.php?kod_obce=524611" TargetMode="External"/><Relationship Id="rId318" Type="http://schemas.openxmlformats.org/officeDocument/2006/relationships/hyperlink" Target="http://www.sodbtn.sk/obce/obec.php?kod_obce=524522" TargetMode="External"/><Relationship Id="rId525" Type="http://schemas.openxmlformats.org/officeDocument/2006/relationships/hyperlink" Target="http://www.sodbtn.sk/obce/obec.php?kod_obce=582140" TargetMode="External"/><Relationship Id="rId567" Type="http://schemas.openxmlformats.org/officeDocument/2006/relationships/hyperlink" Target="http://www.sodbtn.sk/obce/obec.php?kod_obce=559644" TargetMode="External"/><Relationship Id="rId99" Type="http://schemas.openxmlformats.org/officeDocument/2006/relationships/hyperlink" Target="http://www.sodbtn.sk/obce/obec.php?kod_obce=527602" TargetMode="External"/><Relationship Id="rId122" Type="http://schemas.openxmlformats.org/officeDocument/2006/relationships/hyperlink" Target="http://www.sodbtn.sk/obce/obec.php?kod_obce=528056" TargetMode="External"/><Relationship Id="rId164" Type="http://schemas.openxmlformats.org/officeDocument/2006/relationships/hyperlink" Target="http://www.sodbtn.sk/obce/obec.php?kod_obce=527165" TargetMode="External"/><Relationship Id="rId371" Type="http://schemas.openxmlformats.org/officeDocument/2006/relationships/hyperlink" Target="http://www.sodbtn.sk/obce/obec.php?kod_obce=524271" TargetMode="External"/><Relationship Id="rId427" Type="http://schemas.openxmlformats.org/officeDocument/2006/relationships/hyperlink" Target="http://www.sodbtn.sk/obce/obec.php?kod_obce=520578" TargetMode="External"/><Relationship Id="rId469" Type="http://schemas.openxmlformats.org/officeDocument/2006/relationships/hyperlink" Target="http://www.sodbtn.sk/obce/obec.php?kod_obce=543314" TargetMode="External"/><Relationship Id="rId634" Type="http://schemas.openxmlformats.org/officeDocument/2006/relationships/hyperlink" Target="http://www.sodbtn.sk/obce/obec.php?kod_obce=519642" TargetMode="External"/><Relationship Id="rId26" Type="http://schemas.openxmlformats.org/officeDocument/2006/relationships/hyperlink" Target="http://www.sodbtn.sk/obce/obec.php?kod_obce=529052" TargetMode="External"/><Relationship Id="rId231" Type="http://schemas.openxmlformats.org/officeDocument/2006/relationships/hyperlink" Target="http://www.sodbtn.sk/obce/obec.php?kod_obce=520641" TargetMode="External"/><Relationship Id="rId273" Type="http://schemas.openxmlformats.org/officeDocument/2006/relationships/hyperlink" Target="http://www.sodbtn.sk/obce/obec.php?kod_obce=524921" TargetMode="External"/><Relationship Id="rId329" Type="http://schemas.openxmlformats.org/officeDocument/2006/relationships/hyperlink" Target="http://www.sodbtn.sk/obce/obec.php?kod_obce=524506" TargetMode="External"/><Relationship Id="rId480" Type="http://schemas.openxmlformats.org/officeDocument/2006/relationships/hyperlink" Target="http://www.sodbtn.sk/obce/obec.php?kod_obce=523798" TargetMode="External"/><Relationship Id="rId536" Type="http://schemas.openxmlformats.org/officeDocument/2006/relationships/hyperlink" Target="http://www.sodbtn.sk/obce/obec.php?kod_obce=520772" TargetMode="External"/><Relationship Id="rId68" Type="http://schemas.openxmlformats.org/officeDocument/2006/relationships/hyperlink" Target="http://www.sodbtn.sk/obce/obec.php?kod_obce=519197" TargetMode="External"/><Relationship Id="rId133" Type="http://schemas.openxmlformats.org/officeDocument/2006/relationships/hyperlink" Target="http://www.sodbtn.sk/obce/obec.php?kod_obce=527874" TargetMode="External"/><Relationship Id="rId175" Type="http://schemas.openxmlformats.org/officeDocument/2006/relationships/hyperlink" Target="http://www.sodbtn.sk/obce/obec.php?kod_obce=527815" TargetMode="External"/><Relationship Id="rId340" Type="http://schemas.openxmlformats.org/officeDocument/2006/relationships/hyperlink" Target="http://www.sodbtn.sk/obce/obec.php?kod_obce=524433" TargetMode="External"/><Relationship Id="rId578" Type="http://schemas.openxmlformats.org/officeDocument/2006/relationships/hyperlink" Target="http://www.sodbtn.sk/obce/obec.php?kod_obce=519961" TargetMode="External"/><Relationship Id="rId200" Type="http://schemas.openxmlformats.org/officeDocument/2006/relationships/hyperlink" Target="http://www.sodbtn.sk/obce/obec.php?kod_obce=526941" TargetMode="External"/><Relationship Id="rId382" Type="http://schemas.openxmlformats.org/officeDocument/2006/relationships/hyperlink" Target="http://www.sodbtn.sk/obce/obec.php?kod_obce=559989" TargetMode="External"/><Relationship Id="rId438" Type="http://schemas.openxmlformats.org/officeDocument/2006/relationships/hyperlink" Target="http://www.sodbtn.sk/obce/obec.php?kod_obce=520071" TargetMode="External"/><Relationship Id="rId603" Type="http://schemas.openxmlformats.org/officeDocument/2006/relationships/hyperlink" Target="http://www.sodbtn.sk/obce/obec.php?kod_obce=519863" TargetMode="External"/><Relationship Id="rId645" Type="http://schemas.openxmlformats.org/officeDocument/2006/relationships/hyperlink" Target="http://www.sodbtn.sk/obce/obec.php?kod_obce=519677" TargetMode="External"/><Relationship Id="rId242" Type="http://schemas.openxmlformats.org/officeDocument/2006/relationships/hyperlink" Target="http://www.sodbtn.sk/obce/obec.php?kod_obce=520594" TargetMode="External"/><Relationship Id="rId284" Type="http://schemas.openxmlformats.org/officeDocument/2006/relationships/hyperlink" Target="http://www.sodbtn.sk/obce/obec.php?kod_obce=524280" TargetMode="External"/><Relationship Id="rId491" Type="http://schemas.openxmlformats.org/officeDocument/2006/relationships/hyperlink" Target="http://www.sodbtn.sk/obce/obec.php?kod_obce=523577" TargetMode="External"/><Relationship Id="rId505" Type="http://schemas.openxmlformats.org/officeDocument/2006/relationships/hyperlink" Target="http://www.sodbtn.sk/obce/obec.php?kod_obce=523771" TargetMode="External"/><Relationship Id="rId37" Type="http://schemas.openxmlformats.org/officeDocument/2006/relationships/hyperlink" Target="http://www.sodbtn.sk/obce/obec.php?kod_obce=529265" TargetMode="External"/><Relationship Id="rId79" Type="http://schemas.openxmlformats.org/officeDocument/2006/relationships/hyperlink" Target="http://www.sodbtn.sk/obce/obec.php?kod_obce=527777" TargetMode="External"/><Relationship Id="rId102" Type="http://schemas.openxmlformats.org/officeDocument/2006/relationships/hyperlink" Target="http://www.sodbtn.sk/obce/obec.php?kod_obce=528030" TargetMode="External"/><Relationship Id="rId144" Type="http://schemas.openxmlformats.org/officeDocument/2006/relationships/hyperlink" Target="http://www.sodbtn.sk/obce/obec.php?kod_obce=527297" TargetMode="External"/><Relationship Id="rId547" Type="http://schemas.openxmlformats.org/officeDocument/2006/relationships/hyperlink" Target="http://www.sodbtn.sk/obce/obec.php?kod_obce=520721" TargetMode="External"/><Relationship Id="rId589" Type="http://schemas.openxmlformats.org/officeDocument/2006/relationships/hyperlink" Target="http://www.sodbtn.sk/obce/obec.php?kod_obce=519707" TargetMode="External"/><Relationship Id="rId90" Type="http://schemas.openxmlformats.org/officeDocument/2006/relationships/hyperlink" Target="http://www.sodbtn.sk/obce/obec.php?kod_obce=519995" TargetMode="External"/><Relationship Id="rId186" Type="http://schemas.openxmlformats.org/officeDocument/2006/relationships/hyperlink" Target="http://www.sodbtn.sk/obce/obec.php?kod_obce=527092" TargetMode="External"/><Relationship Id="rId351" Type="http://schemas.openxmlformats.org/officeDocument/2006/relationships/hyperlink" Target="http://www.sodbtn.sk/obce/obec.php?kod_obce=525251" TargetMode="External"/><Relationship Id="rId393" Type="http://schemas.openxmlformats.org/officeDocument/2006/relationships/hyperlink" Target="http://www.sodbtn.sk/obce/obec.php?kod_obce=523933" TargetMode="External"/><Relationship Id="rId407" Type="http://schemas.openxmlformats.org/officeDocument/2006/relationships/hyperlink" Target="http://www.sodbtn.sk/obce/obec.php?kod_obce=523437" TargetMode="External"/><Relationship Id="rId449" Type="http://schemas.openxmlformats.org/officeDocument/2006/relationships/hyperlink" Target="http://www.sodbtn.sk/obce/obec.php?kod_obce=526487" TargetMode="External"/><Relationship Id="rId614" Type="http://schemas.openxmlformats.org/officeDocument/2006/relationships/hyperlink" Target="http://www.sodbtn.sk/obce/obec.php?kod_obce=519294" TargetMode="External"/><Relationship Id="rId656" Type="http://schemas.openxmlformats.org/officeDocument/2006/relationships/hyperlink" Target="http://www.sodbtn.sk/obce/obec.php?kod_obce=519308" TargetMode="External"/><Relationship Id="rId211" Type="http://schemas.openxmlformats.org/officeDocument/2006/relationships/hyperlink" Target="http://www.sodbtn.sk/obce/obec.php?kod_obce=526983" TargetMode="External"/><Relationship Id="rId253" Type="http://schemas.openxmlformats.org/officeDocument/2006/relationships/hyperlink" Target="http://www.sodbtn.sk/obce/obec.php?kod_obce=520675" TargetMode="External"/><Relationship Id="rId295" Type="http://schemas.openxmlformats.org/officeDocument/2006/relationships/hyperlink" Target="http://www.sodbtn.sk/obce/obec.php?kod_obce=525081" TargetMode="External"/><Relationship Id="rId309" Type="http://schemas.openxmlformats.org/officeDocument/2006/relationships/hyperlink" Target="http://www.sodbtn.sk/obce/obec.php?kod_obce=524638" TargetMode="External"/><Relationship Id="rId460" Type="http://schemas.openxmlformats.org/officeDocument/2006/relationships/hyperlink" Target="http://www.sodbtn.sk/obce/obec.php?kod_obce=543420" TargetMode="External"/><Relationship Id="rId516" Type="http://schemas.openxmlformats.org/officeDocument/2006/relationships/hyperlink" Target="http://www.sodbtn.sk/obce/obec.php?kod_obce=520004" TargetMode="External"/><Relationship Id="rId48" Type="http://schemas.openxmlformats.org/officeDocument/2006/relationships/hyperlink" Target="http://www.sodbtn.sk/obce/obec.php?kod_obce=529141" TargetMode="External"/><Relationship Id="rId113" Type="http://schemas.openxmlformats.org/officeDocument/2006/relationships/hyperlink" Target="http://www.sodbtn.sk/obce/obec.php?kod_obce=519332" TargetMode="External"/><Relationship Id="rId320" Type="http://schemas.openxmlformats.org/officeDocument/2006/relationships/hyperlink" Target="http://www.sodbtn.sk/obce/obec.php?kod_obce=525430" TargetMode="External"/><Relationship Id="rId558" Type="http://schemas.openxmlformats.org/officeDocument/2006/relationships/hyperlink" Target="http://www.sodbtn.sk/obce/obec.php?kod_obce=520250" TargetMode="External"/><Relationship Id="rId155" Type="http://schemas.openxmlformats.org/officeDocument/2006/relationships/hyperlink" Target="http://www.sodbtn.sk/obce/obec.php?kod_obce=527998" TargetMode="External"/><Relationship Id="rId197" Type="http://schemas.openxmlformats.org/officeDocument/2006/relationships/hyperlink" Target="http://www.sodbtn.sk/obce/obec.php?kod_obce=526851" TargetMode="External"/><Relationship Id="rId362" Type="http://schemas.openxmlformats.org/officeDocument/2006/relationships/hyperlink" Target="http://www.sodbtn.sk/obce/obec.php?kod_obce=524514" TargetMode="External"/><Relationship Id="rId418" Type="http://schemas.openxmlformats.org/officeDocument/2006/relationships/hyperlink" Target="http://www.sodbtn.sk/obce/obec.php?kod_obce=580368" TargetMode="External"/><Relationship Id="rId625" Type="http://schemas.openxmlformats.org/officeDocument/2006/relationships/hyperlink" Target="http://www.sodbtn.sk/obce/obec.php?kod_obce=519138" TargetMode="External"/><Relationship Id="rId222" Type="http://schemas.openxmlformats.org/officeDocument/2006/relationships/hyperlink" Target="http://www.sodbtn.sk/obce/obec.php?kod_obce=520802" TargetMode="External"/><Relationship Id="rId264" Type="http://schemas.openxmlformats.org/officeDocument/2006/relationships/hyperlink" Target="http://www.sodbtn.sk/obce/obec.php?kod_obce=525090" TargetMode="External"/><Relationship Id="rId471" Type="http://schemas.openxmlformats.org/officeDocument/2006/relationships/hyperlink" Target="http://www.sodbtn.sk/obce/obec.php?kod_obce=526606" TargetMode="External"/><Relationship Id="rId17" Type="http://schemas.openxmlformats.org/officeDocument/2006/relationships/hyperlink" Target="http://www.sodbtn.sk/obce/obec.php?kod_obce=544141" TargetMode="External"/><Relationship Id="rId59" Type="http://schemas.openxmlformats.org/officeDocument/2006/relationships/hyperlink" Target="http://www.sodbtn.sk/obce/obec.php?kod_obce=528960" TargetMode="External"/><Relationship Id="rId124" Type="http://schemas.openxmlformats.org/officeDocument/2006/relationships/hyperlink" Target="http://www.sodbtn.sk/obce/obec.php?kod_obce=527149" TargetMode="External"/><Relationship Id="rId527" Type="http://schemas.openxmlformats.org/officeDocument/2006/relationships/hyperlink" Target="http://www.sodbtn.sk/obce/obec.php?kod_obce=521086" TargetMode="External"/><Relationship Id="rId569" Type="http://schemas.openxmlformats.org/officeDocument/2006/relationships/hyperlink" Target="http://www.sodbtn.sk/obce/obec.php?kod_obce=529087" TargetMode="External"/><Relationship Id="rId70" Type="http://schemas.openxmlformats.org/officeDocument/2006/relationships/hyperlink" Target="http://www.sodbtn.sk/obce/obec.php?kod_obce=527505" TargetMode="External"/><Relationship Id="rId166" Type="http://schemas.openxmlformats.org/officeDocument/2006/relationships/hyperlink" Target="http://www.sodbtn.sk/obce/obec.php?kod_obce=527921" TargetMode="External"/><Relationship Id="rId331" Type="http://schemas.openxmlformats.org/officeDocument/2006/relationships/hyperlink" Target="http://www.sodbtn.sk/obce/obec.php?kod_obce=524760" TargetMode="External"/><Relationship Id="rId373" Type="http://schemas.openxmlformats.org/officeDocument/2006/relationships/hyperlink" Target="http://www.sodbtn.sk/obce/obec.php?kod_obce=525391" TargetMode="External"/><Relationship Id="rId429" Type="http://schemas.openxmlformats.org/officeDocument/2006/relationships/hyperlink" Target="http://www.sodbtn.sk/obce/obec.php?kod_obce=520314" TargetMode="External"/><Relationship Id="rId580" Type="http://schemas.openxmlformats.org/officeDocument/2006/relationships/hyperlink" Target="http://www.sodbtn.sk/obce/obec.php?kod_obce=519570" TargetMode="External"/><Relationship Id="rId636" Type="http://schemas.openxmlformats.org/officeDocument/2006/relationships/hyperlink" Target="http://www.sodbtn.sk/obce/obec.php?kod_obce=519219" TargetMode="External"/><Relationship Id="rId1" Type="http://schemas.openxmlformats.org/officeDocument/2006/relationships/hyperlink" Target="http://www.sodbtn.sk/obce/obec.php?kod_obce=529117" TargetMode="External"/><Relationship Id="rId233" Type="http://schemas.openxmlformats.org/officeDocument/2006/relationships/hyperlink" Target="http://www.sodbtn.sk/obce/obec.php?kod_obce=520365" TargetMode="External"/><Relationship Id="rId440" Type="http://schemas.openxmlformats.org/officeDocument/2006/relationships/hyperlink" Target="http://www.sodbtn.sk/obce/obec.php?kod_obce=520951" TargetMode="External"/><Relationship Id="rId28" Type="http://schemas.openxmlformats.org/officeDocument/2006/relationships/hyperlink" Target="http://www.sodbtn.sk/obce/obec.php?kod_obce=528854" TargetMode="External"/><Relationship Id="rId275" Type="http://schemas.openxmlformats.org/officeDocument/2006/relationships/hyperlink" Target="http://www.sodbtn.sk/obce/obec.php?kod_obce=524310" TargetMode="External"/><Relationship Id="rId300" Type="http://schemas.openxmlformats.org/officeDocument/2006/relationships/hyperlink" Target="http://www.sodbtn.sk/obce/obec.php?kod_obce=525405" TargetMode="External"/><Relationship Id="rId482" Type="http://schemas.openxmlformats.org/officeDocument/2006/relationships/hyperlink" Target="http://www.sodbtn.sk/obce/obec.php?kod_obce=523780" TargetMode="External"/><Relationship Id="rId538" Type="http://schemas.openxmlformats.org/officeDocument/2006/relationships/hyperlink" Target="http://www.sodbtn.sk/obce/obec.php?kod_obce=520349" TargetMode="External"/><Relationship Id="rId81" Type="http://schemas.openxmlformats.org/officeDocument/2006/relationships/hyperlink" Target="http://www.sodbtn.sk/obce/obec.php?kod_obce=527564" TargetMode="External"/><Relationship Id="rId135" Type="http://schemas.openxmlformats.org/officeDocument/2006/relationships/hyperlink" Target="http://www.sodbtn.sk/obce/obec.php?kod_obce=527840" TargetMode="External"/><Relationship Id="rId177" Type="http://schemas.openxmlformats.org/officeDocument/2006/relationships/hyperlink" Target="http://www.sodbtn.sk/obce/obec.php?kod_obce=527190" TargetMode="External"/><Relationship Id="rId342" Type="http://schemas.openxmlformats.org/officeDocument/2006/relationships/hyperlink" Target="http://www.sodbtn.sk/obce/obec.php?kod_obce=524361" TargetMode="External"/><Relationship Id="rId384" Type="http://schemas.openxmlformats.org/officeDocument/2006/relationships/hyperlink" Target="http://www.sodbtn.sk/obce/obec.php?kod_obce=524905" TargetMode="External"/><Relationship Id="rId591" Type="http://schemas.openxmlformats.org/officeDocument/2006/relationships/hyperlink" Target="http://www.sodbtn.sk/obce/obec.php?kod_obce=519715" TargetMode="External"/><Relationship Id="rId605" Type="http://schemas.openxmlformats.org/officeDocument/2006/relationships/hyperlink" Target="http://www.sodbtn.sk/obce/obec.php?kod_obce=51983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odbtn.sk/obce/obec.php?kod_obce=527394" TargetMode="External"/><Relationship Id="rId299" Type="http://schemas.openxmlformats.org/officeDocument/2006/relationships/hyperlink" Target="http://www.sodbtn.sk/obce/obec.php?kod_obce=525405" TargetMode="External"/><Relationship Id="rId21" Type="http://schemas.openxmlformats.org/officeDocument/2006/relationships/hyperlink" Target="http://www.sodbtn.sk/obce/obec.php?kod_obce=528927" TargetMode="External"/><Relationship Id="rId63" Type="http://schemas.openxmlformats.org/officeDocument/2006/relationships/hyperlink" Target="http://www.sodbtn.sk/obce/obec.php?kod_obce=544221" TargetMode="External"/><Relationship Id="rId159" Type="http://schemas.openxmlformats.org/officeDocument/2006/relationships/hyperlink" Target="http://www.sodbtn.sk/obce/obec.php?kod_obce=527203" TargetMode="External"/><Relationship Id="rId324" Type="http://schemas.openxmlformats.org/officeDocument/2006/relationships/hyperlink" Target="http://www.sodbtn.sk/obce/obec.php?kod_obce=524387" TargetMode="External"/><Relationship Id="rId366" Type="http://schemas.openxmlformats.org/officeDocument/2006/relationships/hyperlink" Target="http://www.sodbtn.sk/obce/obec.php?kod_obce=525031" TargetMode="External"/><Relationship Id="rId531" Type="http://schemas.openxmlformats.org/officeDocument/2006/relationships/hyperlink" Target="http://www.sodbtn.sk/obce/obec.php?kod_obce=520063" TargetMode="External"/><Relationship Id="rId573" Type="http://schemas.openxmlformats.org/officeDocument/2006/relationships/hyperlink" Target="http://www.sodbtn.sk/obce/obec.php?kod_obce=521019" TargetMode="External"/><Relationship Id="rId629" Type="http://schemas.openxmlformats.org/officeDocument/2006/relationships/hyperlink" Target="http://www.sodbtn.sk/obce/obec.php?kod_obce=519758" TargetMode="External"/><Relationship Id="rId170" Type="http://schemas.openxmlformats.org/officeDocument/2006/relationships/hyperlink" Target="http://www.sodbtn.sk/obce/obec.php?kod_obce=527611" TargetMode="External"/><Relationship Id="rId226" Type="http://schemas.openxmlformats.org/officeDocument/2006/relationships/hyperlink" Target="http://www.sodbtn.sk/obce/obec.php?kod_obce=521108" TargetMode="External"/><Relationship Id="rId433" Type="http://schemas.openxmlformats.org/officeDocument/2006/relationships/hyperlink" Target="http://www.sodbtn.sk/obce/obec.php?kod_obce=520713" TargetMode="External"/><Relationship Id="rId268" Type="http://schemas.openxmlformats.org/officeDocument/2006/relationships/hyperlink" Target="http://www.sodbtn.sk/obce/obec.php?kod_obce=525219" TargetMode="External"/><Relationship Id="rId475" Type="http://schemas.openxmlformats.org/officeDocument/2006/relationships/hyperlink" Target="http://www.sodbtn.sk/obce/obec.php?kod_obce=523828" TargetMode="External"/><Relationship Id="rId640" Type="http://schemas.openxmlformats.org/officeDocument/2006/relationships/hyperlink" Target="http://www.sodbtn.sk/obce/obec.php?kod_obce=519804" TargetMode="External"/><Relationship Id="rId32" Type="http://schemas.openxmlformats.org/officeDocument/2006/relationships/hyperlink" Target="http://www.sodbtn.sk/obce/obec.php?kod_obce=529028" TargetMode="External"/><Relationship Id="rId74" Type="http://schemas.openxmlformats.org/officeDocument/2006/relationships/hyperlink" Target="http://www.sodbtn.sk/obce/obec.php?kod_obce=527211" TargetMode="External"/><Relationship Id="rId128" Type="http://schemas.openxmlformats.org/officeDocument/2006/relationships/hyperlink" Target="http://www.sodbtn.sk/obce/obec.php?kod_obce=527441" TargetMode="External"/><Relationship Id="rId335" Type="http://schemas.openxmlformats.org/officeDocument/2006/relationships/hyperlink" Target="http://www.sodbtn.sk/obce/obec.php?kod_obce=525448" TargetMode="External"/><Relationship Id="rId377" Type="http://schemas.openxmlformats.org/officeDocument/2006/relationships/hyperlink" Target="http://www.sodbtn.sk/obce/obec.php?kod_obce=524450" TargetMode="External"/><Relationship Id="rId500" Type="http://schemas.openxmlformats.org/officeDocument/2006/relationships/hyperlink" Target="http://www.sodbtn.sk/obce/obec.php?kod_obce=524051" TargetMode="External"/><Relationship Id="rId542" Type="http://schemas.openxmlformats.org/officeDocument/2006/relationships/hyperlink" Target="http://www.sodbtn.sk/obce/obec.php?kod_obce=520357" TargetMode="External"/><Relationship Id="rId584" Type="http://schemas.openxmlformats.org/officeDocument/2006/relationships/hyperlink" Target="http://www.sodbtn.sk/obce/obec.php?kod_obce=519189" TargetMode="External"/><Relationship Id="rId5" Type="http://schemas.openxmlformats.org/officeDocument/2006/relationships/hyperlink" Target="http://www.sodbtn.sk/obce/obec.php?kod_obce=528994" TargetMode="External"/><Relationship Id="rId181" Type="http://schemas.openxmlformats.org/officeDocument/2006/relationships/hyperlink" Target="http://www.sodbtn.sk/obce/obec.php?kod_obce=526924" TargetMode="External"/><Relationship Id="rId237" Type="http://schemas.openxmlformats.org/officeDocument/2006/relationships/hyperlink" Target="http://www.sodbtn.sk/obce/obec.php?kod_obce=520551" TargetMode="External"/><Relationship Id="rId402" Type="http://schemas.openxmlformats.org/officeDocument/2006/relationships/hyperlink" Target="http://www.sodbtn.sk/obce/obec.php?kod_obce=523542" TargetMode="External"/><Relationship Id="rId279" Type="http://schemas.openxmlformats.org/officeDocument/2006/relationships/hyperlink" Target="http://www.sodbtn.sk/obce/obec.php?kod_obce=525243" TargetMode="External"/><Relationship Id="rId444" Type="http://schemas.openxmlformats.org/officeDocument/2006/relationships/hyperlink" Target="http://www.sodbtn.sk/obce/obec.php?kod_obce=543608" TargetMode="External"/><Relationship Id="rId486" Type="http://schemas.openxmlformats.org/officeDocument/2006/relationships/hyperlink" Target="http://www.sodbtn.sk/obce/obec.php?kod_obce=523810" TargetMode="External"/><Relationship Id="rId651" Type="http://schemas.openxmlformats.org/officeDocument/2006/relationships/hyperlink" Target="http://www.sodbtn.sk/obce/obec.php?kod_obce=519090" TargetMode="External"/><Relationship Id="rId43" Type="http://schemas.openxmlformats.org/officeDocument/2006/relationships/hyperlink" Target="http://www.sodbtn.sk/obce/obec.php?kod_obce=529125" TargetMode="External"/><Relationship Id="rId139" Type="http://schemas.openxmlformats.org/officeDocument/2006/relationships/hyperlink" Target="http://www.sodbtn.sk/obce/obec.php?kod_obce=527181" TargetMode="External"/><Relationship Id="rId290" Type="http://schemas.openxmlformats.org/officeDocument/2006/relationships/hyperlink" Target="http://www.sodbtn.sk/obce/obec.php?kod_obce=524557" TargetMode="External"/><Relationship Id="rId304" Type="http://schemas.openxmlformats.org/officeDocument/2006/relationships/hyperlink" Target="http://www.sodbtn.sk/obce/obec.php?kod_obce=524620" TargetMode="External"/><Relationship Id="rId346" Type="http://schemas.openxmlformats.org/officeDocument/2006/relationships/hyperlink" Target="http://www.sodbtn.sk/obce/obec.php?kod_obce=524476" TargetMode="External"/><Relationship Id="rId388" Type="http://schemas.openxmlformats.org/officeDocument/2006/relationships/hyperlink" Target="http://www.sodbtn.sk/obce/obec.php?kod_obce=524964" TargetMode="External"/><Relationship Id="rId511" Type="http://schemas.openxmlformats.org/officeDocument/2006/relationships/hyperlink" Target="http://www.sodbtn.sk/obce/obec.php?kod_obce=523500" TargetMode="External"/><Relationship Id="rId553" Type="http://schemas.openxmlformats.org/officeDocument/2006/relationships/hyperlink" Target="http://www.sodbtn.sk/obce/obec.php?kod_obce=520543" TargetMode="External"/><Relationship Id="rId609" Type="http://schemas.openxmlformats.org/officeDocument/2006/relationships/hyperlink" Target="http://www.sodbtn.sk/obce/obec.php?kod_obce=519669" TargetMode="External"/><Relationship Id="rId85" Type="http://schemas.openxmlformats.org/officeDocument/2006/relationships/hyperlink" Target="http://www.sodbtn.sk/obce/obec.php?kod_obce=527785" TargetMode="External"/><Relationship Id="rId150" Type="http://schemas.openxmlformats.org/officeDocument/2006/relationships/hyperlink" Target="http://www.sodbtn.sk/obce/obec.php?kod_obce=527513" TargetMode="External"/><Relationship Id="rId192" Type="http://schemas.openxmlformats.org/officeDocument/2006/relationships/hyperlink" Target="http://www.sodbtn.sk/obce/obec.php?kod_obce=526754" TargetMode="External"/><Relationship Id="rId206" Type="http://schemas.openxmlformats.org/officeDocument/2006/relationships/hyperlink" Target="http://www.sodbtn.sk/obce/obec.php?kod_obce=527033" TargetMode="External"/><Relationship Id="rId413" Type="http://schemas.openxmlformats.org/officeDocument/2006/relationships/hyperlink" Target="http://www.sodbtn.sk/obce/obec.php?kod_obce=523721" TargetMode="External"/><Relationship Id="rId595" Type="http://schemas.openxmlformats.org/officeDocument/2006/relationships/hyperlink" Target="http://www.sodbtn.sk/obce/obec.php?kod_obce=519162" TargetMode="External"/><Relationship Id="rId248" Type="http://schemas.openxmlformats.org/officeDocument/2006/relationships/hyperlink" Target="http://www.sodbtn.sk/obce/obec.php?kod_obce=520870" TargetMode="External"/><Relationship Id="rId455" Type="http://schemas.openxmlformats.org/officeDocument/2006/relationships/hyperlink" Target="http://www.sodbtn.sk/obce/obec.php?kod_obce=543276" TargetMode="External"/><Relationship Id="rId497" Type="http://schemas.openxmlformats.org/officeDocument/2006/relationships/hyperlink" Target="http://www.sodbtn.sk/obce/obec.php?kod_obce=524042" TargetMode="External"/><Relationship Id="rId620" Type="http://schemas.openxmlformats.org/officeDocument/2006/relationships/hyperlink" Target="http://www.sodbtn.sk/obce/obec.php?kod_obce=518964" TargetMode="External"/><Relationship Id="rId662" Type="http://schemas.openxmlformats.org/officeDocument/2006/relationships/hyperlink" Target="http://www.sodbtn.sk/obce/obec.php?kod_obce=525146" TargetMode="External"/><Relationship Id="rId12" Type="http://schemas.openxmlformats.org/officeDocument/2006/relationships/hyperlink" Target="http://www.sodbtn.sk/obce/obec.php?kod_obce=528781" TargetMode="External"/><Relationship Id="rId108" Type="http://schemas.openxmlformats.org/officeDocument/2006/relationships/hyperlink" Target="http://www.sodbtn.sk/obce/obec.php?kod_obce=519596" TargetMode="External"/><Relationship Id="rId315" Type="http://schemas.openxmlformats.org/officeDocument/2006/relationships/hyperlink" Target="http://www.sodbtn.sk/obce/obec.php?kod_obce=524883" TargetMode="External"/><Relationship Id="rId357" Type="http://schemas.openxmlformats.org/officeDocument/2006/relationships/hyperlink" Target="http://www.sodbtn.sk/obce/obec.php?kod_obce=524930" TargetMode="External"/><Relationship Id="rId522" Type="http://schemas.openxmlformats.org/officeDocument/2006/relationships/hyperlink" Target="http://www.sodbtn.sk/obce/obec.php?kod_obce=520454" TargetMode="External"/><Relationship Id="rId54" Type="http://schemas.openxmlformats.org/officeDocument/2006/relationships/hyperlink" Target="http://www.sodbtn.sk/obce/obec.php?kod_obce=529192" TargetMode="External"/><Relationship Id="rId96" Type="http://schemas.openxmlformats.org/officeDocument/2006/relationships/hyperlink" Target="http://www.sodbtn.sk/obce/obec.php?kod_obce=527378" TargetMode="External"/><Relationship Id="rId161" Type="http://schemas.openxmlformats.org/officeDocument/2006/relationships/hyperlink" Target="http://www.sodbtn.sk/obce/obec.php?kod_obce=527521" TargetMode="External"/><Relationship Id="rId217" Type="http://schemas.openxmlformats.org/officeDocument/2006/relationships/hyperlink" Target="http://www.sodbtn.sk/obce/obec.php?kod_obce=526991" TargetMode="External"/><Relationship Id="rId399" Type="http://schemas.openxmlformats.org/officeDocument/2006/relationships/hyperlink" Target="http://www.sodbtn.sk/obce/obec.php?kod_obce=523488" TargetMode="External"/><Relationship Id="rId564" Type="http://schemas.openxmlformats.org/officeDocument/2006/relationships/hyperlink" Target="http://www.sodbtn.sk/obce/obec.php?kod_obce=520110" TargetMode="External"/><Relationship Id="rId259" Type="http://schemas.openxmlformats.org/officeDocument/2006/relationships/hyperlink" Target="http://www.sodbtn.sk/obce/obec.php?kod_obce=525006" TargetMode="External"/><Relationship Id="rId424" Type="http://schemas.openxmlformats.org/officeDocument/2006/relationships/hyperlink" Target="http://www.sodbtn.sk/obce/obec.php?kod_obce=520101" TargetMode="External"/><Relationship Id="rId466" Type="http://schemas.openxmlformats.org/officeDocument/2006/relationships/hyperlink" Target="http://www.sodbtn.sk/obce/obec.php?kod_obce=543446" TargetMode="External"/><Relationship Id="rId631" Type="http://schemas.openxmlformats.org/officeDocument/2006/relationships/hyperlink" Target="http://www.sodbtn.sk/obce/obec.php?kod_obce=519812" TargetMode="External"/><Relationship Id="rId23" Type="http://schemas.openxmlformats.org/officeDocument/2006/relationships/hyperlink" Target="http://www.sodbtn.sk/obce/obec.php?kod_obce=528935" TargetMode="External"/><Relationship Id="rId119" Type="http://schemas.openxmlformats.org/officeDocument/2006/relationships/hyperlink" Target="http://www.sodbtn.sk/obce/obec.php?kod_obce=527220" TargetMode="External"/><Relationship Id="rId270" Type="http://schemas.openxmlformats.org/officeDocument/2006/relationships/hyperlink" Target="http://www.sodbtn.sk/obce/obec.php?kod_obce=525049" TargetMode="External"/><Relationship Id="rId326" Type="http://schemas.openxmlformats.org/officeDocument/2006/relationships/hyperlink" Target="http://www.sodbtn.sk/obce/obec.php?kod_obce=525111" TargetMode="External"/><Relationship Id="rId533" Type="http://schemas.openxmlformats.org/officeDocument/2006/relationships/hyperlink" Target="http://www.sodbtn.sk/obce/obec.php?kod_obce=520501" TargetMode="External"/><Relationship Id="rId65" Type="http://schemas.openxmlformats.org/officeDocument/2006/relationships/hyperlink" Target="http://www.sodbtn.sk/obce/obec.php?kod_obce=528871" TargetMode="External"/><Relationship Id="rId130" Type="http://schemas.openxmlformats.org/officeDocument/2006/relationships/hyperlink" Target="http://www.sodbtn.sk/obce/obec.php?kod_obce=527246" TargetMode="External"/><Relationship Id="rId368" Type="http://schemas.openxmlformats.org/officeDocument/2006/relationships/hyperlink" Target="http://www.sodbtn.sk/obce/obec.php?kod_obce=524697" TargetMode="External"/><Relationship Id="rId575" Type="http://schemas.openxmlformats.org/officeDocument/2006/relationships/hyperlink" Target="http://www.sodbtn.sk/obce/obec.php?kod_obce=529061" TargetMode="External"/><Relationship Id="rId172" Type="http://schemas.openxmlformats.org/officeDocument/2006/relationships/hyperlink" Target="http://www.sodbtn.sk/obce/obec.php?kod_obce=528005" TargetMode="External"/><Relationship Id="rId228" Type="http://schemas.openxmlformats.org/officeDocument/2006/relationships/hyperlink" Target="http://www.sodbtn.sk/obce/obec.php?kod_obce=520918" TargetMode="External"/><Relationship Id="rId435" Type="http://schemas.openxmlformats.org/officeDocument/2006/relationships/hyperlink" Target="http://www.sodbtn.sk/obce/obec.php?kod_obce=521078" TargetMode="External"/><Relationship Id="rId477" Type="http://schemas.openxmlformats.org/officeDocument/2006/relationships/hyperlink" Target="http://www.sodbtn.sk/obce/obec.php?kod_obce=524000" TargetMode="External"/><Relationship Id="rId600" Type="http://schemas.openxmlformats.org/officeDocument/2006/relationships/hyperlink" Target="http://www.sodbtn.sk/obce/obec.php?kod_obce=519553" TargetMode="External"/><Relationship Id="rId642" Type="http://schemas.openxmlformats.org/officeDocument/2006/relationships/hyperlink" Target="http://www.sodbtn.sk/obce/obec.php?kod_obce=519901" TargetMode="External"/><Relationship Id="rId281" Type="http://schemas.openxmlformats.org/officeDocument/2006/relationships/hyperlink" Target="http://www.sodbtn.sk/obce/obec.php?kod_obce=525359" TargetMode="External"/><Relationship Id="rId337" Type="http://schemas.openxmlformats.org/officeDocument/2006/relationships/hyperlink" Target="http://www.sodbtn.sk/obce/obec.php?kod_obce=524727" TargetMode="External"/><Relationship Id="rId502" Type="http://schemas.openxmlformats.org/officeDocument/2006/relationships/hyperlink" Target="http://www.sodbtn.sk/obce/obec.php?kod_obce=523992" TargetMode="External"/><Relationship Id="rId34" Type="http://schemas.openxmlformats.org/officeDocument/2006/relationships/hyperlink" Target="http://www.sodbtn.sk/obce/obec.php?kod_obce=528749" TargetMode="External"/><Relationship Id="rId76" Type="http://schemas.openxmlformats.org/officeDocument/2006/relationships/hyperlink" Target="http://www.sodbtn.sk/obce/obec.php?kod_obce=527831" TargetMode="External"/><Relationship Id="rId141" Type="http://schemas.openxmlformats.org/officeDocument/2006/relationships/hyperlink" Target="http://www.sodbtn.sk/obce/obec.php?kod_obce=527912" TargetMode="External"/><Relationship Id="rId379" Type="http://schemas.openxmlformats.org/officeDocument/2006/relationships/hyperlink" Target="http://www.sodbtn.sk/obce/obec.php?kod_obce=524646" TargetMode="External"/><Relationship Id="rId544" Type="http://schemas.openxmlformats.org/officeDocument/2006/relationships/hyperlink" Target="http://www.sodbtn.sk/obce/obec.php?kod_obce=520446" TargetMode="External"/><Relationship Id="rId586" Type="http://schemas.openxmlformats.org/officeDocument/2006/relationships/hyperlink" Target="http://www.sodbtn.sk/obce/obec.php?kod_obce=519421" TargetMode="External"/><Relationship Id="rId7" Type="http://schemas.openxmlformats.org/officeDocument/2006/relationships/hyperlink" Target="http://www.sodbtn.sk/obce/obec.php?kod_obce=529184" TargetMode="External"/><Relationship Id="rId183" Type="http://schemas.openxmlformats.org/officeDocument/2006/relationships/hyperlink" Target="http://www.sodbtn.sk/obce/obec.php?kod_obce=526959" TargetMode="External"/><Relationship Id="rId239" Type="http://schemas.openxmlformats.org/officeDocument/2006/relationships/hyperlink" Target="http://www.sodbtn.sk/obce/obec.php?kod_obce=520942" TargetMode="External"/><Relationship Id="rId390" Type="http://schemas.openxmlformats.org/officeDocument/2006/relationships/hyperlink" Target="http://www.sodbtn.sk/obce/obec.php?kod_obce=523925" TargetMode="External"/><Relationship Id="rId404" Type="http://schemas.openxmlformats.org/officeDocument/2006/relationships/hyperlink" Target="http://www.sodbtn.sk/obce/obec.php?kod_obce=523950" TargetMode="External"/><Relationship Id="rId446" Type="http://schemas.openxmlformats.org/officeDocument/2006/relationships/hyperlink" Target="http://www.sodbtn.sk/obce/obec.php?kod_obce=526401" TargetMode="External"/><Relationship Id="rId611" Type="http://schemas.openxmlformats.org/officeDocument/2006/relationships/hyperlink" Target="http://www.sodbtn.sk/obce/obec.php?kod_obce=519243" TargetMode="External"/><Relationship Id="rId653" Type="http://schemas.openxmlformats.org/officeDocument/2006/relationships/hyperlink" Target="http://www.sodbtn.sk/obce/obec.php?kod_obce=519383" TargetMode="External"/><Relationship Id="rId250" Type="http://schemas.openxmlformats.org/officeDocument/2006/relationships/hyperlink" Target="http://www.sodbtn.sk/obce/obec.php?kod_obce=520381" TargetMode="External"/><Relationship Id="rId292" Type="http://schemas.openxmlformats.org/officeDocument/2006/relationships/hyperlink" Target="http://www.sodbtn.sk/obce/obec.php?kod_obce=524182" TargetMode="External"/><Relationship Id="rId306" Type="http://schemas.openxmlformats.org/officeDocument/2006/relationships/hyperlink" Target="http://www.sodbtn.sk/obce/obec.php?kod_obce=524395" TargetMode="External"/><Relationship Id="rId488" Type="http://schemas.openxmlformats.org/officeDocument/2006/relationships/hyperlink" Target="http://www.sodbtn.sk/obce/obec.php?kod_obce=524077" TargetMode="External"/><Relationship Id="rId45" Type="http://schemas.openxmlformats.org/officeDocument/2006/relationships/hyperlink" Target="http://www.sodbtn.sk/obce/obec.php?kod_obce=544230" TargetMode="External"/><Relationship Id="rId87" Type="http://schemas.openxmlformats.org/officeDocument/2006/relationships/hyperlink" Target="http://www.sodbtn.sk/obce/obec.php?kod_obce=528081" TargetMode="External"/><Relationship Id="rId110" Type="http://schemas.openxmlformats.org/officeDocument/2006/relationships/hyperlink" Target="http://www.sodbtn.sk/obce/obec.php?kod_obce=527548" TargetMode="External"/><Relationship Id="rId348" Type="http://schemas.openxmlformats.org/officeDocument/2006/relationships/hyperlink" Target="http://www.sodbtn.sk/obce/obec.php?kod_obce=524999" TargetMode="External"/><Relationship Id="rId513" Type="http://schemas.openxmlformats.org/officeDocument/2006/relationships/hyperlink" Target="http://www.sodbtn.sk/obce/obec.php?kod_obce=523569" TargetMode="External"/><Relationship Id="rId555" Type="http://schemas.openxmlformats.org/officeDocument/2006/relationships/hyperlink" Target="http://www.sodbtn.sk/obce/obec.php?kod_obce=520900" TargetMode="External"/><Relationship Id="rId597" Type="http://schemas.openxmlformats.org/officeDocument/2006/relationships/hyperlink" Target="http://www.sodbtn.sk/obce/obec.php?kod_obce=519782" TargetMode="External"/><Relationship Id="rId152" Type="http://schemas.openxmlformats.org/officeDocument/2006/relationships/hyperlink" Target="http://www.sodbtn.sk/obce/obec.php?kod_obce=527793" TargetMode="External"/><Relationship Id="rId194" Type="http://schemas.openxmlformats.org/officeDocument/2006/relationships/hyperlink" Target="http://www.sodbtn.sk/obce/obec.php?kod_obce=526771" TargetMode="External"/><Relationship Id="rId208" Type="http://schemas.openxmlformats.org/officeDocument/2006/relationships/hyperlink" Target="http://www.sodbtn.sk/obce/obec.php?kod_obce=527025" TargetMode="External"/><Relationship Id="rId415" Type="http://schemas.openxmlformats.org/officeDocument/2006/relationships/hyperlink" Target="http://www.sodbtn.sk/obce/obec.php?kod_obce=523747" TargetMode="External"/><Relationship Id="rId457" Type="http://schemas.openxmlformats.org/officeDocument/2006/relationships/hyperlink" Target="http://www.sodbtn.sk/obce/obec.php?kod_obce=526495" TargetMode="External"/><Relationship Id="rId622" Type="http://schemas.openxmlformats.org/officeDocument/2006/relationships/hyperlink" Target="http://www.sodbtn.sk/obce/obec.php?kod_obce=519286" TargetMode="External"/><Relationship Id="rId261" Type="http://schemas.openxmlformats.org/officeDocument/2006/relationships/hyperlink" Target="http://www.sodbtn.sk/obce/obec.php?kod_obce=524611" TargetMode="External"/><Relationship Id="rId499" Type="http://schemas.openxmlformats.org/officeDocument/2006/relationships/hyperlink" Target="http://www.sodbtn.sk/obce/obec.php?kod_obce=523739" TargetMode="External"/><Relationship Id="rId14" Type="http://schemas.openxmlformats.org/officeDocument/2006/relationships/hyperlink" Target="http://www.sodbtn.sk/obce/obec.php?kod_obce=528790" TargetMode="External"/><Relationship Id="rId56" Type="http://schemas.openxmlformats.org/officeDocument/2006/relationships/hyperlink" Target="http://www.sodbtn.sk/obce/obec.php?kod_obce=529290" TargetMode="External"/><Relationship Id="rId317" Type="http://schemas.openxmlformats.org/officeDocument/2006/relationships/hyperlink" Target="http://www.sodbtn.sk/obce/obec.php?kod_obce=524522" TargetMode="External"/><Relationship Id="rId359" Type="http://schemas.openxmlformats.org/officeDocument/2006/relationships/hyperlink" Target="http://www.sodbtn.sk/obce/obec.php?kod_obce=525472" TargetMode="External"/><Relationship Id="rId524" Type="http://schemas.openxmlformats.org/officeDocument/2006/relationships/hyperlink" Target="http://www.sodbtn.sk/obce/obec.php?kod_obce=582140" TargetMode="External"/><Relationship Id="rId566" Type="http://schemas.openxmlformats.org/officeDocument/2006/relationships/hyperlink" Target="http://www.sodbtn.sk/obce/obec.php?kod_obce=559644" TargetMode="External"/><Relationship Id="rId98" Type="http://schemas.openxmlformats.org/officeDocument/2006/relationships/hyperlink" Target="http://www.sodbtn.sk/obce/obec.php?kod_obce=527254" TargetMode="External"/><Relationship Id="rId121" Type="http://schemas.openxmlformats.org/officeDocument/2006/relationships/hyperlink" Target="http://www.sodbtn.sk/obce/obec.php?kod_obce=527688" TargetMode="External"/><Relationship Id="rId163" Type="http://schemas.openxmlformats.org/officeDocument/2006/relationships/hyperlink" Target="http://www.sodbtn.sk/obce/obec.php?kod_obce=528021" TargetMode="External"/><Relationship Id="rId219" Type="http://schemas.openxmlformats.org/officeDocument/2006/relationships/hyperlink" Target="http://www.sodbtn.sk/obce/obec.php?kod_obce=526703" TargetMode="External"/><Relationship Id="rId370" Type="http://schemas.openxmlformats.org/officeDocument/2006/relationships/hyperlink" Target="http://www.sodbtn.sk/obce/obec.php?kod_obce=524271" TargetMode="External"/><Relationship Id="rId426" Type="http://schemas.openxmlformats.org/officeDocument/2006/relationships/hyperlink" Target="http://www.sodbtn.sk/obce/obec.php?kod_obce=520578" TargetMode="External"/><Relationship Id="rId633" Type="http://schemas.openxmlformats.org/officeDocument/2006/relationships/hyperlink" Target="http://www.sodbtn.sk/obce/obec.php?kod_obce=519642" TargetMode="External"/><Relationship Id="rId230" Type="http://schemas.openxmlformats.org/officeDocument/2006/relationships/hyperlink" Target="http://www.sodbtn.sk/obce/obec.php?kod_obce=520390" TargetMode="External"/><Relationship Id="rId468" Type="http://schemas.openxmlformats.org/officeDocument/2006/relationships/hyperlink" Target="http://www.sodbtn.sk/obce/obec.php?kod_obce=543314" TargetMode="External"/><Relationship Id="rId25" Type="http://schemas.openxmlformats.org/officeDocument/2006/relationships/hyperlink" Target="http://www.sodbtn.sk/obce/obec.php?kod_obce=528889" TargetMode="External"/><Relationship Id="rId67" Type="http://schemas.openxmlformats.org/officeDocument/2006/relationships/hyperlink" Target="http://www.sodbtn.sk/obce/obec.php?kod_obce=527106" TargetMode="External"/><Relationship Id="rId272" Type="http://schemas.openxmlformats.org/officeDocument/2006/relationships/hyperlink" Target="http://www.sodbtn.sk/obce/obec.php?kod_obce=524921" TargetMode="External"/><Relationship Id="rId328" Type="http://schemas.openxmlformats.org/officeDocument/2006/relationships/hyperlink" Target="http://www.sodbtn.sk/obce/obec.php?kod_obce=524506" TargetMode="External"/><Relationship Id="rId535" Type="http://schemas.openxmlformats.org/officeDocument/2006/relationships/hyperlink" Target="http://www.sodbtn.sk/obce/obec.php?kod_obce=520772" TargetMode="External"/><Relationship Id="rId577" Type="http://schemas.openxmlformats.org/officeDocument/2006/relationships/hyperlink" Target="http://www.sodbtn.sk/obce/obec.php?kod_obce=519961" TargetMode="External"/><Relationship Id="rId132" Type="http://schemas.openxmlformats.org/officeDocument/2006/relationships/hyperlink" Target="http://www.sodbtn.sk/obce/obec.php?kod_obce=527301" TargetMode="External"/><Relationship Id="rId174" Type="http://schemas.openxmlformats.org/officeDocument/2006/relationships/hyperlink" Target="http://www.sodbtn.sk/obce/obec.php?kod_obce=527343" TargetMode="External"/><Relationship Id="rId381" Type="http://schemas.openxmlformats.org/officeDocument/2006/relationships/hyperlink" Target="http://www.sodbtn.sk/obce/obec.php?kod_obce=559989" TargetMode="External"/><Relationship Id="rId602" Type="http://schemas.openxmlformats.org/officeDocument/2006/relationships/hyperlink" Target="http://www.sodbtn.sk/obce/obec.php?kod_obce=519863" TargetMode="External"/><Relationship Id="rId241" Type="http://schemas.openxmlformats.org/officeDocument/2006/relationships/hyperlink" Target="http://www.sodbtn.sk/obce/obec.php?kod_obce=520136" TargetMode="External"/><Relationship Id="rId437" Type="http://schemas.openxmlformats.org/officeDocument/2006/relationships/hyperlink" Target="http://www.sodbtn.sk/obce/obec.php?kod_obce=520071" TargetMode="External"/><Relationship Id="rId479" Type="http://schemas.openxmlformats.org/officeDocument/2006/relationships/hyperlink" Target="http://www.sodbtn.sk/obce/obec.php?kod_obce=523798" TargetMode="External"/><Relationship Id="rId644" Type="http://schemas.openxmlformats.org/officeDocument/2006/relationships/hyperlink" Target="http://www.sodbtn.sk/obce/obec.php?kod_obce=519677" TargetMode="External"/><Relationship Id="rId36" Type="http://schemas.openxmlformats.org/officeDocument/2006/relationships/hyperlink" Target="http://www.sodbtn.sk/obce/obec.php?kod_obce=544213" TargetMode="External"/><Relationship Id="rId283" Type="http://schemas.openxmlformats.org/officeDocument/2006/relationships/hyperlink" Target="http://www.sodbtn.sk/obce/obec.php?kod_obce=524280" TargetMode="External"/><Relationship Id="rId339" Type="http://schemas.openxmlformats.org/officeDocument/2006/relationships/hyperlink" Target="http://www.sodbtn.sk/obce/obec.php?kod_obce=524433" TargetMode="External"/><Relationship Id="rId490" Type="http://schemas.openxmlformats.org/officeDocument/2006/relationships/hyperlink" Target="http://www.sodbtn.sk/obce/obec.php?kod_obce=523577" TargetMode="External"/><Relationship Id="rId504" Type="http://schemas.openxmlformats.org/officeDocument/2006/relationships/hyperlink" Target="http://www.sodbtn.sk/obce/obec.php?kod_obce=523771" TargetMode="External"/><Relationship Id="rId546" Type="http://schemas.openxmlformats.org/officeDocument/2006/relationships/hyperlink" Target="http://www.sodbtn.sk/obce/obec.php?kod_obce=520721" TargetMode="External"/><Relationship Id="rId78" Type="http://schemas.openxmlformats.org/officeDocument/2006/relationships/hyperlink" Target="http://www.sodbtn.sk/obce/obec.php?kod_obce=519537" TargetMode="External"/><Relationship Id="rId101" Type="http://schemas.openxmlformats.org/officeDocument/2006/relationships/hyperlink" Target="http://www.sodbtn.sk/obce/obec.php?kod_obce=527131" TargetMode="External"/><Relationship Id="rId143" Type="http://schemas.openxmlformats.org/officeDocument/2006/relationships/hyperlink" Target="http://www.sodbtn.sk/obce/obec.php?kod_obce=527173" TargetMode="External"/><Relationship Id="rId185" Type="http://schemas.openxmlformats.org/officeDocument/2006/relationships/hyperlink" Target="http://www.sodbtn.sk/obce/obec.php?kod_obce=526720" TargetMode="External"/><Relationship Id="rId350" Type="http://schemas.openxmlformats.org/officeDocument/2006/relationships/hyperlink" Target="http://www.sodbtn.sk/obce/obec.php?kod_obce=525251" TargetMode="External"/><Relationship Id="rId406" Type="http://schemas.openxmlformats.org/officeDocument/2006/relationships/hyperlink" Target="http://www.sodbtn.sk/obce/obec.php?kod_obce=523437" TargetMode="External"/><Relationship Id="rId588" Type="http://schemas.openxmlformats.org/officeDocument/2006/relationships/hyperlink" Target="http://www.sodbtn.sk/obce/obec.php?kod_obce=519707" TargetMode="External"/><Relationship Id="rId9" Type="http://schemas.openxmlformats.org/officeDocument/2006/relationships/hyperlink" Target="http://www.sodbtn.sk/obce/obec.php?kod_obce=529281" TargetMode="External"/><Relationship Id="rId210" Type="http://schemas.openxmlformats.org/officeDocument/2006/relationships/hyperlink" Target="http://www.sodbtn.sk/obce/obec.php?kod_obce=526681" TargetMode="External"/><Relationship Id="rId392" Type="http://schemas.openxmlformats.org/officeDocument/2006/relationships/hyperlink" Target="http://www.sodbtn.sk/obce/obec.php?kod_obce=523933" TargetMode="External"/><Relationship Id="rId448" Type="http://schemas.openxmlformats.org/officeDocument/2006/relationships/hyperlink" Target="http://www.sodbtn.sk/obce/obec.php?kod_obce=526487" TargetMode="External"/><Relationship Id="rId613" Type="http://schemas.openxmlformats.org/officeDocument/2006/relationships/hyperlink" Target="http://www.sodbtn.sk/obce/obec.php?kod_obce=519294" TargetMode="External"/><Relationship Id="rId655" Type="http://schemas.openxmlformats.org/officeDocument/2006/relationships/hyperlink" Target="http://www.sodbtn.sk/obce/obec.php?kod_obce=519308" TargetMode="External"/><Relationship Id="rId252" Type="http://schemas.openxmlformats.org/officeDocument/2006/relationships/hyperlink" Target="http://www.sodbtn.sk/obce/obec.php?kod_obce=520217" TargetMode="External"/><Relationship Id="rId294" Type="http://schemas.openxmlformats.org/officeDocument/2006/relationships/hyperlink" Target="http://www.sodbtn.sk/obce/obec.php?kod_obce=525081" TargetMode="External"/><Relationship Id="rId308" Type="http://schemas.openxmlformats.org/officeDocument/2006/relationships/hyperlink" Target="http://www.sodbtn.sk/obce/obec.php?kod_obce=524638" TargetMode="External"/><Relationship Id="rId515" Type="http://schemas.openxmlformats.org/officeDocument/2006/relationships/hyperlink" Target="http://www.sodbtn.sk/obce/obec.php?kod_obce=520004" TargetMode="External"/><Relationship Id="rId47" Type="http://schemas.openxmlformats.org/officeDocument/2006/relationships/hyperlink" Target="http://www.sodbtn.sk/obce/obec.php?kod_obce=528919" TargetMode="External"/><Relationship Id="rId89" Type="http://schemas.openxmlformats.org/officeDocument/2006/relationships/hyperlink" Target="http://www.sodbtn.sk/obce/obec.php?kod_obce=527319" TargetMode="External"/><Relationship Id="rId112" Type="http://schemas.openxmlformats.org/officeDocument/2006/relationships/hyperlink" Target="http://www.sodbtn.sk/obce/obec.php?kod_obce=527629" TargetMode="External"/><Relationship Id="rId154" Type="http://schemas.openxmlformats.org/officeDocument/2006/relationships/hyperlink" Target="http://www.sodbtn.sk/obce/obec.php?kod_obce=527386" TargetMode="External"/><Relationship Id="rId361" Type="http://schemas.openxmlformats.org/officeDocument/2006/relationships/hyperlink" Target="http://www.sodbtn.sk/obce/obec.php?kod_obce=524514" TargetMode="External"/><Relationship Id="rId557" Type="http://schemas.openxmlformats.org/officeDocument/2006/relationships/hyperlink" Target="http://www.sodbtn.sk/obce/obec.php?kod_obce=520250" TargetMode="External"/><Relationship Id="rId599" Type="http://schemas.openxmlformats.org/officeDocument/2006/relationships/hyperlink" Target="http://www.sodbtn.sk/obce/obec.php?kod_obce=519791" TargetMode="External"/><Relationship Id="rId196" Type="http://schemas.openxmlformats.org/officeDocument/2006/relationships/hyperlink" Target="http://www.sodbtn.sk/obce/obec.php?kod_obce=526908" TargetMode="External"/><Relationship Id="rId417" Type="http://schemas.openxmlformats.org/officeDocument/2006/relationships/hyperlink" Target="http://www.sodbtn.sk/obce/obec.php?kod_obce=580368" TargetMode="External"/><Relationship Id="rId459" Type="http://schemas.openxmlformats.org/officeDocument/2006/relationships/hyperlink" Target="http://www.sodbtn.sk/obce/obec.php?kod_obce=543420" TargetMode="External"/><Relationship Id="rId624" Type="http://schemas.openxmlformats.org/officeDocument/2006/relationships/hyperlink" Target="http://www.sodbtn.sk/obce/obec.php?kod_obce=519138" TargetMode="External"/><Relationship Id="rId16" Type="http://schemas.openxmlformats.org/officeDocument/2006/relationships/hyperlink" Target="http://www.sodbtn.sk/obce/obec.php?kod_obce=528986" TargetMode="External"/><Relationship Id="rId221" Type="http://schemas.openxmlformats.org/officeDocument/2006/relationships/hyperlink" Target="http://www.sodbtn.sk/obce/obec.php?kod_obce=526932" TargetMode="External"/><Relationship Id="rId263" Type="http://schemas.openxmlformats.org/officeDocument/2006/relationships/hyperlink" Target="http://www.sodbtn.sk/obce/obec.php?kod_obce=525090" TargetMode="External"/><Relationship Id="rId319" Type="http://schemas.openxmlformats.org/officeDocument/2006/relationships/hyperlink" Target="http://www.sodbtn.sk/obce/obec.php?kod_obce=525430" TargetMode="External"/><Relationship Id="rId470" Type="http://schemas.openxmlformats.org/officeDocument/2006/relationships/hyperlink" Target="http://www.sodbtn.sk/obce/obec.php?kod_obce=526606" TargetMode="External"/><Relationship Id="rId526" Type="http://schemas.openxmlformats.org/officeDocument/2006/relationships/hyperlink" Target="http://www.sodbtn.sk/obce/obec.php?kod_obce=521086" TargetMode="External"/><Relationship Id="rId58" Type="http://schemas.openxmlformats.org/officeDocument/2006/relationships/hyperlink" Target="http://www.sodbtn.sk/obce/obec.php?kod_obce=544159" TargetMode="External"/><Relationship Id="rId123" Type="http://schemas.openxmlformats.org/officeDocument/2006/relationships/hyperlink" Target="http://www.sodbtn.sk/obce/obec.php?kod_obce=528064" TargetMode="External"/><Relationship Id="rId330" Type="http://schemas.openxmlformats.org/officeDocument/2006/relationships/hyperlink" Target="http://www.sodbtn.sk/obce/obec.php?kod_obce=524760" TargetMode="External"/><Relationship Id="rId568" Type="http://schemas.openxmlformats.org/officeDocument/2006/relationships/hyperlink" Target="http://www.sodbtn.sk/obce/obec.php?kod_obce=529087" TargetMode="External"/><Relationship Id="rId165" Type="http://schemas.openxmlformats.org/officeDocument/2006/relationships/hyperlink" Target="http://www.sodbtn.sk/obce/obec.php?kod_obce=527530" TargetMode="External"/><Relationship Id="rId372" Type="http://schemas.openxmlformats.org/officeDocument/2006/relationships/hyperlink" Target="http://www.sodbtn.sk/obce/obec.php?kod_obce=525391" TargetMode="External"/><Relationship Id="rId428" Type="http://schemas.openxmlformats.org/officeDocument/2006/relationships/hyperlink" Target="http://www.sodbtn.sk/obce/obec.php?kod_obce=520314" TargetMode="External"/><Relationship Id="rId635" Type="http://schemas.openxmlformats.org/officeDocument/2006/relationships/hyperlink" Target="http://www.sodbtn.sk/obce/obec.php?kod_obce=519219" TargetMode="External"/><Relationship Id="rId232" Type="http://schemas.openxmlformats.org/officeDocument/2006/relationships/hyperlink" Target="http://www.sodbtn.sk/obce/obec.php?kod_obce=520322" TargetMode="External"/><Relationship Id="rId274" Type="http://schemas.openxmlformats.org/officeDocument/2006/relationships/hyperlink" Target="http://www.sodbtn.sk/obce/obec.php?kod_obce=524310" TargetMode="External"/><Relationship Id="rId481" Type="http://schemas.openxmlformats.org/officeDocument/2006/relationships/hyperlink" Target="http://www.sodbtn.sk/obce/obec.php?kod_obce=523780" TargetMode="External"/><Relationship Id="rId27" Type="http://schemas.openxmlformats.org/officeDocument/2006/relationships/hyperlink" Target="http://www.sodbtn.sk/obce/obec.php?kod_obce=528862" TargetMode="External"/><Relationship Id="rId69" Type="http://schemas.openxmlformats.org/officeDocument/2006/relationships/hyperlink" Target="http://www.sodbtn.sk/obce/obec.php?kod_obce=519391" TargetMode="External"/><Relationship Id="rId134" Type="http://schemas.openxmlformats.org/officeDocument/2006/relationships/hyperlink" Target="http://www.sodbtn.sk/obce/obec.php?kod_obce=527734" TargetMode="External"/><Relationship Id="rId537" Type="http://schemas.openxmlformats.org/officeDocument/2006/relationships/hyperlink" Target="http://www.sodbtn.sk/obce/obec.php?kod_obce=520349" TargetMode="External"/><Relationship Id="rId579" Type="http://schemas.openxmlformats.org/officeDocument/2006/relationships/hyperlink" Target="http://www.sodbtn.sk/obce/obec.php?kod_obce=519570" TargetMode="External"/><Relationship Id="rId80" Type="http://schemas.openxmlformats.org/officeDocument/2006/relationships/hyperlink" Target="http://www.sodbtn.sk/obce/obec.php?kod_obce=519987" TargetMode="External"/><Relationship Id="rId176" Type="http://schemas.openxmlformats.org/officeDocument/2006/relationships/hyperlink" Target="http://www.sodbtn.sk/obce/obec.php?kod_obce=527467" TargetMode="External"/><Relationship Id="rId341" Type="http://schemas.openxmlformats.org/officeDocument/2006/relationships/hyperlink" Target="http://www.sodbtn.sk/obce/obec.php?kod_obce=524361" TargetMode="External"/><Relationship Id="rId383" Type="http://schemas.openxmlformats.org/officeDocument/2006/relationships/hyperlink" Target="http://www.sodbtn.sk/obce/obec.php?kod_obce=524905" TargetMode="External"/><Relationship Id="rId439" Type="http://schemas.openxmlformats.org/officeDocument/2006/relationships/hyperlink" Target="http://www.sodbtn.sk/obce/obec.php?kod_obce=520951" TargetMode="External"/><Relationship Id="rId590" Type="http://schemas.openxmlformats.org/officeDocument/2006/relationships/hyperlink" Target="http://www.sodbtn.sk/obce/obec.php?kod_obce=519715" TargetMode="External"/><Relationship Id="rId604" Type="http://schemas.openxmlformats.org/officeDocument/2006/relationships/hyperlink" Target="http://www.sodbtn.sk/obce/obec.php?kod_obce=519839" TargetMode="External"/><Relationship Id="rId646" Type="http://schemas.openxmlformats.org/officeDocument/2006/relationships/hyperlink" Target="http://www.sodbtn.sk/obce/obec.php?kod_obce=519855" TargetMode="External"/><Relationship Id="rId201" Type="http://schemas.openxmlformats.org/officeDocument/2006/relationships/hyperlink" Target="http://www.sodbtn.sk/obce/obec.php?kod_obce=526746" TargetMode="External"/><Relationship Id="rId243" Type="http://schemas.openxmlformats.org/officeDocument/2006/relationships/hyperlink" Target="http://www.sodbtn.sk/obce/obec.php?kod_obce=520845" TargetMode="External"/><Relationship Id="rId285" Type="http://schemas.openxmlformats.org/officeDocument/2006/relationships/hyperlink" Target="http://www.sodbtn.sk/obce/obec.php?kod_obce=525367" TargetMode="External"/><Relationship Id="rId450" Type="http://schemas.openxmlformats.org/officeDocument/2006/relationships/hyperlink" Target="http://www.sodbtn.sk/obce/obec.php?kod_obce=543225" TargetMode="External"/><Relationship Id="rId506" Type="http://schemas.openxmlformats.org/officeDocument/2006/relationships/hyperlink" Target="http://www.sodbtn.sk/obce/obec.php?kod_obce=523399" TargetMode="External"/><Relationship Id="rId38" Type="http://schemas.openxmlformats.org/officeDocument/2006/relationships/hyperlink" Target="http://www.sodbtn.sk/obce/obec.php?kod_obce=529222" TargetMode="External"/><Relationship Id="rId103" Type="http://schemas.openxmlformats.org/officeDocument/2006/relationships/hyperlink" Target="http://www.sodbtn.sk/obce/obec.php?kod_obce=527653" TargetMode="External"/><Relationship Id="rId310" Type="http://schemas.openxmlformats.org/officeDocument/2006/relationships/hyperlink" Target="http://www.sodbtn.sk/obce/obec.php?kod_obce=524468" TargetMode="External"/><Relationship Id="rId492" Type="http://schemas.openxmlformats.org/officeDocument/2006/relationships/hyperlink" Target="http://www.sodbtn.sk/obce/obec.php?kod_obce=523887" TargetMode="External"/><Relationship Id="rId548" Type="http://schemas.openxmlformats.org/officeDocument/2006/relationships/hyperlink" Target="http://www.sodbtn.sk/obce/obec.php?kod_obce=520241" TargetMode="External"/><Relationship Id="rId91" Type="http://schemas.openxmlformats.org/officeDocument/2006/relationships/hyperlink" Target="http://www.sodbtn.sk/obce/obec.php?kod_obce=527670" TargetMode="External"/><Relationship Id="rId145" Type="http://schemas.openxmlformats.org/officeDocument/2006/relationships/hyperlink" Target="http://www.sodbtn.sk/obce/obec.php?kod_obce=527939" TargetMode="External"/><Relationship Id="rId187" Type="http://schemas.openxmlformats.org/officeDocument/2006/relationships/hyperlink" Target="http://www.sodbtn.sk/obce/obec.php?kod_obce=527041" TargetMode="External"/><Relationship Id="rId352" Type="http://schemas.openxmlformats.org/officeDocument/2006/relationships/hyperlink" Target="http://www.sodbtn.sk/obce/obec.php?kod_obce=524786" TargetMode="External"/><Relationship Id="rId394" Type="http://schemas.openxmlformats.org/officeDocument/2006/relationships/hyperlink" Target="http://www.sodbtn.sk/obce/obec.php?kod_obce=523879" TargetMode="External"/><Relationship Id="rId408" Type="http://schemas.openxmlformats.org/officeDocument/2006/relationships/hyperlink" Target="http://www.sodbtn.sk/obce/obec.php?kod_obce=524093" TargetMode="External"/><Relationship Id="rId615" Type="http://schemas.openxmlformats.org/officeDocument/2006/relationships/hyperlink" Target="http://www.sodbtn.sk/obce/obec.php?kod_obce=519201" TargetMode="External"/><Relationship Id="rId212" Type="http://schemas.openxmlformats.org/officeDocument/2006/relationships/hyperlink" Target="http://www.sodbtn.sk/obce/obec.php?kod_obce=527017" TargetMode="External"/><Relationship Id="rId254" Type="http://schemas.openxmlformats.org/officeDocument/2006/relationships/hyperlink" Target="http://www.sodbtn.sk/obce/obec.php?kod_obce=520080" TargetMode="External"/><Relationship Id="rId657" Type="http://schemas.openxmlformats.org/officeDocument/2006/relationships/hyperlink" Target="http://www.sodbtn.sk/obce/obec.php?kod_obce=519499" TargetMode="External"/><Relationship Id="rId49" Type="http://schemas.openxmlformats.org/officeDocument/2006/relationships/hyperlink" Target="http://www.sodbtn.sk/obce/obec.php?kod_obce=528773" TargetMode="External"/><Relationship Id="rId114" Type="http://schemas.openxmlformats.org/officeDocument/2006/relationships/hyperlink" Target="http://www.sodbtn.sk/obce/obec.php?kod_obce=527238" TargetMode="External"/><Relationship Id="rId296" Type="http://schemas.openxmlformats.org/officeDocument/2006/relationships/hyperlink" Target="http://www.sodbtn.sk/obce/obec.php?kod_obce=525421" TargetMode="External"/><Relationship Id="rId461" Type="http://schemas.openxmlformats.org/officeDocument/2006/relationships/hyperlink" Target="http://www.sodbtn.sk/obce/obec.php?kod_obce=543691" TargetMode="External"/><Relationship Id="rId517" Type="http://schemas.openxmlformats.org/officeDocument/2006/relationships/hyperlink" Target="http://www.sodbtn.sk/obce/obec.php?kod_obce=520055" TargetMode="External"/><Relationship Id="rId559" Type="http://schemas.openxmlformats.org/officeDocument/2006/relationships/hyperlink" Target="http://www.sodbtn.sk/obce/obec.php?kod_obce=520292" TargetMode="External"/><Relationship Id="rId60" Type="http://schemas.openxmlformats.org/officeDocument/2006/relationships/hyperlink" Target="http://www.sodbtn.sk/obce/obec.php?kod_obce=529150" TargetMode="External"/><Relationship Id="rId156" Type="http://schemas.openxmlformats.org/officeDocument/2006/relationships/hyperlink" Target="http://www.sodbtn.sk/obce/obec.php?kod_obce=527289" TargetMode="External"/><Relationship Id="rId198" Type="http://schemas.openxmlformats.org/officeDocument/2006/relationships/hyperlink" Target="http://www.sodbtn.sk/obce/obec.php?kod_obce=526711" TargetMode="External"/><Relationship Id="rId321" Type="http://schemas.openxmlformats.org/officeDocument/2006/relationships/hyperlink" Target="http://www.sodbtn.sk/obce/obec.php?kod_obce=525499" TargetMode="External"/><Relationship Id="rId363" Type="http://schemas.openxmlformats.org/officeDocument/2006/relationships/hyperlink" Target="http://www.sodbtn.sk/obce/obec.php?kod_obce=524751" TargetMode="External"/><Relationship Id="rId419" Type="http://schemas.openxmlformats.org/officeDocument/2006/relationships/hyperlink" Target="http://www.sodbtn.sk/obce/obec.php?kod_obce=520691" TargetMode="External"/><Relationship Id="rId570" Type="http://schemas.openxmlformats.org/officeDocument/2006/relationships/hyperlink" Target="http://www.sodbtn.sk/obce/obec.php?kod_obce=520527" TargetMode="External"/><Relationship Id="rId626" Type="http://schemas.openxmlformats.org/officeDocument/2006/relationships/hyperlink" Target="http://www.sodbtn.sk/obce/obec.php?kod_obce=519154" TargetMode="External"/><Relationship Id="rId202" Type="http://schemas.openxmlformats.org/officeDocument/2006/relationships/hyperlink" Target="http://www.sodbtn.sk/obce/obec.php?kod_obce=526843" TargetMode="External"/><Relationship Id="rId223" Type="http://schemas.openxmlformats.org/officeDocument/2006/relationships/hyperlink" Target="http://www.sodbtn.sk/obce/obec.php?kod_obce=520039" TargetMode="External"/><Relationship Id="rId244" Type="http://schemas.openxmlformats.org/officeDocument/2006/relationships/hyperlink" Target="http://www.sodbtn.sk/obce/obec.php?kod_obce=520888" TargetMode="External"/><Relationship Id="rId430" Type="http://schemas.openxmlformats.org/officeDocument/2006/relationships/hyperlink" Target="http://www.sodbtn.sk/obce/obec.php?kod_obce=521001" TargetMode="External"/><Relationship Id="rId647" Type="http://schemas.openxmlformats.org/officeDocument/2006/relationships/hyperlink" Target="http://www.sodbtn.sk/obce/obec.php?kod_obce=519944" TargetMode="External"/><Relationship Id="rId18" Type="http://schemas.openxmlformats.org/officeDocument/2006/relationships/hyperlink" Target="http://www.sodbtn.sk/obce/obec.php?kod_obce=528838" TargetMode="External"/><Relationship Id="rId39" Type="http://schemas.openxmlformats.org/officeDocument/2006/relationships/hyperlink" Target="http://www.sodbtn.sk/obce/obec.php?kod_obce=529133" TargetMode="External"/><Relationship Id="rId265" Type="http://schemas.openxmlformats.org/officeDocument/2006/relationships/hyperlink" Target="http://www.sodbtn.sk/obce/obec.php?kod_obce=524379" TargetMode="External"/><Relationship Id="rId286" Type="http://schemas.openxmlformats.org/officeDocument/2006/relationships/hyperlink" Target="http://www.sodbtn.sk/obce/obec.php?kod_obce=524247" TargetMode="External"/><Relationship Id="rId451" Type="http://schemas.openxmlformats.org/officeDocument/2006/relationships/hyperlink" Target="http://www.sodbtn.sk/obce/obec.php?kod_obce=526517" TargetMode="External"/><Relationship Id="rId472" Type="http://schemas.openxmlformats.org/officeDocument/2006/relationships/hyperlink" Target="http://www.sodbtn.sk/obce/obec.php?kod_obce=526525" TargetMode="External"/><Relationship Id="rId493" Type="http://schemas.openxmlformats.org/officeDocument/2006/relationships/hyperlink" Target="http://www.sodbtn.sk/obce/obec.php?kod_obce=523470" TargetMode="External"/><Relationship Id="rId507" Type="http://schemas.openxmlformats.org/officeDocument/2006/relationships/hyperlink" Target="http://www.sodbtn.sk/obce/obec.php?kod_obce=523615" TargetMode="External"/><Relationship Id="rId528" Type="http://schemas.openxmlformats.org/officeDocument/2006/relationships/hyperlink" Target="http://www.sodbtn.sk/obce/obec.php?kod_obce=520560" TargetMode="External"/><Relationship Id="rId549" Type="http://schemas.openxmlformats.org/officeDocument/2006/relationships/hyperlink" Target="http://www.sodbtn.sk/obce/obec.php?kod_obce=520276" TargetMode="External"/><Relationship Id="rId50" Type="http://schemas.openxmlformats.org/officeDocument/2006/relationships/hyperlink" Target="http://www.sodbtn.sk/obce/obec.php?kod_obce=544175" TargetMode="External"/><Relationship Id="rId104" Type="http://schemas.openxmlformats.org/officeDocument/2006/relationships/hyperlink" Target="http://www.sodbtn.sk/obce/obec.php?kod_obce=527769" TargetMode="External"/><Relationship Id="rId125" Type="http://schemas.openxmlformats.org/officeDocument/2006/relationships/hyperlink" Target="http://www.sodbtn.sk/obce/obec.php?kod_obce=527742" TargetMode="External"/><Relationship Id="rId146" Type="http://schemas.openxmlformats.org/officeDocument/2006/relationships/hyperlink" Target="http://www.sodbtn.sk/obce/obec.php?kod_obce=527581" TargetMode="External"/><Relationship Id="rId167" Type="http://schemas.openxmlformats.org/officeDocument/2006/relationships/hyperlink" Target="http://www.sodbtn.sk/obce/obec.php?kod_obce=528013" TargetMode="External"/><Relationship Id="rId188" Type="http://schemas.openxmlformats.org/officeDocument/2006/relationships/hyperlink" Target="http://www.sodbtn.sk/obce/obec.php?kod_obce=526789" TargetMode="External"/><Relationship Id="rId311" Type="http://schemas.openxmlformats.org/officeDocument/2006/relationships/hyperlink" Target="http://www.sodbtn.sk/obce/obec.php?kod_obce=524743" TargetMode="External"/><Relationship Id="rId332" Type="http://schemas.openxmlformats.org/officeDocument/2006/relationships/hyperlink" Target="http://www.sodbtn.sk/obce/obec.php?kod_obce=524832" TargetMode="External"/><Relationship Id="rId353" Type="http://schemas.openxmlformats.org/officeDocument/2006/relationships/hyperlink" Target="http://www.sodbtn.sk/obce/obec.php?kod_obce=524191" TargetMode="External"/><Relationship Id="rId374" Type="http://schemas.openxmlformats.org/officeDocument/2006/relationships/hyperlink" Target="http://www.sodbtn.sk/obce/obec.php?kod_obce=524867" TargetMode="External"/><Relationship Id="rId395" Type="http://schemas.openxmlformats.org/officeDocument/2006/relationships/hyperlink" Target="http://www.sodbtn.sk/obce/obec.php?kod_obce=523852" TargetMode="External"/><Relationship Id="rId409" Type="http://schemas.openxmlformats.org/officeDocument/2006/relationships/hyperlink" Target="http://www.sodbtn.sk/obce/obec.php?kod_obce=523658" TargetMode="External"/><Relationship Id="rId560" Type="http://schemas.openxmlformats.org/officeDocument/2006/relationships/hyperlink" Target="http://www.sodbtn.sk/obce/obec.php?kod_obce=529095" TargetMode="External"/><Relationship Id="rId581" Type="http://schemas.openxmlformats.org/officeDocument/2006/relationships/hyperlink" Target="http://www.sodbtn.sk/obce/obec.php?kod_obce=519456" TargetMode="External"/><Relationship Id="rId71" Type="http://schemas.openxmlformats.org/officeDocument/2006/relationships/hyperlink" Target="http://www.sodbtn.sk/obce/obec.php?kod_obce=519448" TargetMode="External"/><Relationship Id="rId92" Type="http://schemas.openxmlformats.org/officeDocument/2006/relationships/hyperlink" Target="http://www.sodbtn.sk/obce/obec.php?kod_obce=527882" TargetMode="External"/><Relationship Id="rId213" Type="http://schemas.openxmlformats.org/officeDocument/2006/relationships/hyperlink" Target="http://www.sodbtn.sk/obce/obec.php?kod_obce=526738" TargetMode="External"/><Relationship Id="rId234" Type="http://schemas.openxmlformats.org/officeDocument/2006/relationships/hyperlink" Target="http://www.sodbtn.sk/obce/obec.php?kod_obce=520811" TargetMode="External"/><Relationship Id="rId420" Type="http://schemas.openxmlformats.org/officeDocument/2006/relationships/hyperlink" Target="http://www.sodbtn.sk/obce/obec.php?kod_obce=520187" TargetMode="External"/><Relationship Id="rId616" Type="http://schemas.openxmlformats.org/officeDocument/2006/relationships/hyperlink" Target="http://www.sodbtn.sk/obce/obec.php?kod_obce=519928" TargetMode="External"/><Relationship Id="rId637" Type="http://schemas.openxmlformats.org/officeDocument/2006/relationships/hyperlink" Target="http://www.sodbtn.sk/obce/obec.php?kod_obce=519626" TargetMode="External"/><Relationship Id="rId658" Type="http://schemas.openxmlformats.org/officeDocument/2006/relationships/hyperlink" Target="http://www.sodbtn.sk/obce/obec.php?kod_obce=519413" TargetMode="External"/><Relationship Id="rId2" Type="http://schemas.openxmlformats.org/officeDocument/2006/relationships/hyperlink" Target="http://www.sodbtn.sk/obce/obec.php?kod_obce=529044" TargetMode="External"/><Relationship Id="rId29" Type="http://schemas.openxmlformats.org/officeDocument/2006/relationships/hyperlink" Target="http://www.sodbtn.sk/obce/obec.php?kod_obce=544183" TargetMode="External"/><Relationship Id="rId255" Type="http://schemas.openxmlformats.org/officeDocument/2006/relationships/hyperlink" Target="http://www.sodbtn.sk/obce/obec.php?kod_obce=520632" TargetMode="External"/><Relationship Id="rId276" Type="http://schemas.openxmlformats.org/officeDocument/2006/relationships/hyperlink" Target="http://www.sodbtn.sk/obce/obec.php?kod_obce=524671" TargetMode="External"/><Relationship Id="rId297" Type="http://schemas.openxmlformats.org/officeDocument/2006/relationships/hyperlink" Target="http://www.sodbtn.sk/obce/obec.php?kod_obce=524328" TargetMode="External"/><Relationship Id="rId441" Type="http://schemas.openxmlformats.org/officeDocument/2006/relationships/hyperlink" Target="http://www.sodbtn.sk/obce/obec.php?kod_obce=543292" TargetMode="External"/><Relationship Id="rId462" Type="http://schemas.openxmlformats.org/officeDocument/2006/relationships/hyperlink" Target="http://www.sodbtn.sk/obce/obec.php?kod_obce=526410" TargetMode="External"/><Relationship Id="rId483" Type="http://schemas.openxmlformats.org/officeDocument/2006/relationships/hyperlink" Target="http://www.sodbtn.sk/obce/obec.php?kod_obce=523836" TargetMode="External"/><Relationship Id="rId518" Type="http://schemas.openxmlformats.org/officeDocument/2006/relationships/hyperlink" Target="http://www.sodbtn.sk/obce/obec.php?kod_obce=520926" TargetMode="External"/><Relationship Id="rId539" Type="http://schemas.openxmlformats.org/officeDocument/2006/relationships/hyperlink" Target="http://www.sodbtn.sk/obce/obec.php?kod_obce=520195" TargetMode="External"/><Relationship Id="rId40" Type="http://schemas.openxmlformats.org/officeDocument/2006/relationships/hyperlink" Target="http://www.sodbtn.sk/obce/obec.php?kod_obce=544094" TargetMode="External"/><Relationship Id="rId115" Type="http://schemas.openxmlformats.org/officeDocument/2006/relationships/hyperlink" Target="http://www.sodbtn.sk/obce/obec.php?kod_obce=527645" TargetMode="External"/><Relationship Id="rId136" Type="http://schemas.openxmlformats.org/officeDocument/2006/relationships/hyperlink" Target="http://www.sodbtn.sk/obce/obec.php?kod_obce=527157" TargetMode="External"/><Relationship Id="rId157" Type="http://schemas.openxmlformats.org/officeDocument/2006/relationships/hyperlink" Target="http://www.sodbtn.sk/obce/obec.php?kod_obce=560073" TargetMode="External"/><Relationship Id="rId178" Type="http://schemas.openxmlformats.org/officeDocument/2006/relationships/hyperlink" Target="http://www.sodbtn.sk/obce/obec.php?kod_obce=526665" TargetMode="External"/><Relationship Id="rId301" Type="http://schemas.openxmlformats.org/officeDocument/2006/relationships/hyperlink" Target="http://www.sodbtn.sk/obce/obec.php?kod_obce=525260" TargetMode="External"/><Relationship Id="rId322" Type="http://schemas.openxmlformats.org/officeDocument/2006/relationships/hyperlink" Target="http://www.sodbtn.sk/obce/obec.php?kod_obce=524409" TargetMode="External"/><Relationship Id="rId343" Type="http://schemas.openxmlformats.org/officeDocument/2006/relationships/hyperlink" Target="http://www.sodbtn.sk/obce/obec.php?kod_obce=524263" TargetMode="External"/><Relationship Id="rId364" Type="http://schemas.openxmlformats.org/officeDocument/2006/relationships/hyperlink" Target="http://www.sodbtn.sk/obce/obec.php?kod_obce=525057" TargetMode="External"/><Relationship Id="rId550" Type="http://schemas.openxmlformats.org/officeDocument/2006/relationships/hyperlink" Target="http://www.sodbtn.sk/obce/obec.php?kod_obce=529249" TargetMode="External"/><Relationship Id="rId61" Type="http://schemas.openxmlformats.org/officeDocument/2006/relationships/hyperlink" Target="http://www.sodbtn.sk/obce/obec.php?kod_obce=529168" TargetMode="External"/><Relationship Id="rId82" Type="http://schemas.openxmlformats.org/officeDocument/2006/relationships/hyperlink" Target="http://www.sodbtn.sk/obce/obec.php?kod_obce=527424" TargetMode="External"/><Relationship Id="rId199" Type="http://schemas.openxmlformats.org/officeDocument/2006/relationships/hyperlink" Target="http://www.sodbtn.sk/obce/obec.php?kod_obce=526916" TargetMode="External"/><Relationship Id="rId203" Type="http://schemas.openxmlformats.org/officeDocument/2006/relationships/hyperlink" Target="http://www.sodbtn.sk/obce/obec.php?kod_obce=527068" TargetMode="External"/><Relationship Id="rId385" Type="http://schemas.openxmlformats.org/officeDocument/2006/relationships/hyperlink" Target="http://www.sodbtn.sk/obce/obec.php?kod_obce=524808" TargetMode="External"/><Relationship Id="rId571" Type="http://schemas.openxmlformats.org/officeDocument/2006/relationships/hyperlink" Target="http://www.sodbtn.sk/obce/obec.php?kod_obce=529273" TargetMode="External"/><Relationship Id="rId592" Type="http://schemas.openxmlformats.org/officeDocument/2006/relationships/hyperlink" Target="http://www.sodbtn.sk/obce/obec.php?kod_obce=519065" TargetMode="External"/><Relationship Id="rId606" Type="http://schemas.openxmlformats.org/officeDocument/2006/relationships/hyperlink" Target="http://www.sodbtn.sk/obce/obec.php?kod_obce=519472" TargetMode="External"/><Relationship Id="rId627" Type="http://schemas.openxmlformats.org/officeDocument/2006/relationships/hyperlink" Target="http://www.sodbtn.sk/obce/obec.php?kod_obce=519430" TargetMode="External"/><Relationship Id="rId648" Type="http://schemas.openxmlformats.org/officeDocument/2006/relationships/hyperlink" Target="http://www.sodbtn.sk/obce/obec.php?kod_obce=519600" TargetMode="External"/><Relationship Id="rId19" Type="http://schemas.openxmlformats.org/officeDocument/2006/relationships/hyperlink" Target="http://www.sodbtn.sk/obce/obec.php?kod_obce=528731" TargetMode="External"/><Relationship Id="rId224" Type="http://schemas.openxmlformats.org/officeDocument/2006/relationships/hyperlink" Target="http://www.sodbtn.sk/obce/obec.php?kod_obce=520829" TargetMode="External"/><Relationship Id="rId245" Type="http://schemas.openxmlformats.org/officeDocument/2006/relationships/hyperlink" Target="http://www.sodbtn.sk/obce/obec.php?kod_obce=520764" TargetMode="External"/><Relationship Id="rId266" Type="http://schemas.openxmlformats.org/officeDocument/2006/relationships/hyperlink" Target="http://www.sodbtn.sk/obce/obec.php?kod_obce=525120" TargetMode="External"/><Relationship Id="rId287" Type="http://schemas.openxmlformats.org/officeDocument/2006/relationships/hyperlink" Target="http://www.sodbtn.sk/obce/obec.php?kod_obce=524565" TargetMode="External"/><Relationship Id="rId410" Type="http://schemas.openxmlformats.org/officeDocument/2006/relationships/hyperlink" Target="http://www.sodbtn.sk/obce/obec.php?kod_obce=523593" TargetMode="External"/><Relationship Id="rId431" Type="http://schemas.openxmlformats.org/officeDocument/2006/relationships/hyperlink" Target="http://www.sodbtn.sk/obce/obec.php?kod_obce=559610" TargetMode="External"/><Relationship Id="rId452" Type="http://schemas.openxmlformats.org/officeDocument/2006/relationships/hyperlink" Target="http://www.sodbtn.sk/obce/obec.php?kod_obce=526452" TargetMode="External"/><Relationship Id="rId473" Type="http://schemas.openxmlformats.org/officeDocument/2006/relationships/hyperlink" Target="http://www.sodbtn.sk/obce/obec.php?kod_obce=543454" TargetMode="External"/><Relationship Id="rId494" Type="http://schemas.openxmlformats.org/officeDocument/2006/relationships/hyperlink" Target="http://www.sodbtn.sk/obce/obec.php?kod_obce=524123" TargetMode="External"/><Relationship Id="rId508" Type="http://schemas.openxmlformats.org/officeDocument/2006/relationships/hyperlink" Target="http://www.sodbtn.sk/obce/obec.php?kod_obce=523429" TargetMode="External"/><Relationship Id="rId529" Type="http://schemas.openxmlformats.org/officeDocument/2006/relationships/hyperlink" Target="http://www.sodbtn.sk/obce/obec.php?kod_obce=520683" TargetMode="External"/><Relationship Id="rId30" Type="http://schemas.openxmlformats.org/officeDocument/2006/relationships/hyperlink" Target="http://www.sodbtn.sk/obce/obec.php?kod_obce=544060" TargetMode="External"/><Relationship Id="rId105" Type="http://schemas.openxmlformats.org/officeDocument/2006/relationships/hyperlink" Target="http://www.sodbtn.sk/obce/obec.php?kod_obce=527271" TargetMode="External"/><Relationship Id="rId126" Type="http://schemas.openxmlformats.org/officeDocument/2006/relationships/hyperlink" Target="http://www.sodbtn.sk/obce/obec.php?kod_obce=527599" TargetMode="External"/><Relationship Id="rId147" Type="http://schemas.openxmlformats.org/officeDocument/2006/relationships/hyperlink" Target="http://www.sodbtn.sk/obce/obec.php?kod_obce=527866" TargetMode="External"/><Relationship Id="rId168" Type="http://schemas.openxmlformats.org/officeDocument/2006/relationships/hyperlink" Target="http://www.sodbtn.sk/obce/obec.php?kod_obce=527726" TargetMode="External"/><Relationship Id="rId312" Type="http://schemas.openxmlformats.org/officeDocument/2006/relationships/hyperlink" Target="http://www.sodbtn.sk/obce/obec.php?kod_obce=524841" TargetMode="External"/><Relationship Id="rId333" Type="http://schemas.openxmlformats.org/officeDocument/2006/relationships/hyperlink" Target="http://www.sodbtn.sk/obce/obec.php?kod_obce=524301" TargetMode="External"/><Relationship Id="rId354" Type="http://schemas.openxmlformats.org/officeDocument/2006/relationships/hyperlink" Target="http://www.sodbtn.sk/obce/obec.php?kod_obce=524794" TargetMode="External"/><Relationship Id="rId540" Type="http://schemas.openxmlformats.org/officeDocument/2006/relationships/hyperlink" Target="http://www.sodbtn.sk/obce/obec.php?kod_obce=521035" TargetMode="External"/><Relationship Id="rId51" Type="http://schemas.openxmlformats.org/officeDocument/2006/relationships/hyperlink" Target="http://www.sodbtn.sk/obce/obec.php?kod_obce=581674" TargetMode="External"/><Relationship Id="rId72" Type="http://schemas.openxmlformats.org/officeDocument/2006/relationships/hyperlink" Target="http://www.sodbtn.sk/obce/obec.php?kod_obce=527483" TargetMode="External"/><Relationship Id="rId93" Type="http://schemas.openxmlformats.org/officeDocument/2006/relationships/hyperlink" Target="http://www.sodbtn.sk/obce/obec.php?kod_obce=527661" TargetMode="External"/><Relationship Id="rId189" Type="http://schemas.openxmlformats.org/officeDocument/2006/relationships/hyperlink" Target="http://www.sodbtn.sk/obce/obec.php?kod_obce=526878" TargetMode="External"/><Relationship Id="rId375" Type="http://schemas.openxmlformats.org/officeDocument/2006/relationships/hyperlink" Target="http://www.sodbtn.sk/obce/obec.php?kod_obce=525502" TargetMode="External"/><Relationship Id="rId396" Type="http://schemas.openxmlformats.org/officeDocument/2006/relationships/hyperlink" Target="http://www.sodbtn.sk/obce/obec.php?kod_obce=523631" TargetMode="External"/><Relationship Id="rId561" Type="http://schemas.openxmlformats.org/officeDocument/2006/relationships/hyperlink" Target="http://www.sodbtn.sk/obce/obec.php?kod_obce=520012" TargetMode="External"/><Relationship Id="rId582" Type="http://schemas.openxmlformats.org/officeDocument/2006/relationships/hyperlink" Target="http://www.sodbtn.sk/obce/obec.php?kod_obce=519227" TargetMode="External"/><Relationship Id="rId617" Type="http://schemas.openxmlformats.org/officeDocument/2006/relationships/hyperlink" Target="http://www.sodbtn.sk/obce/obec.php?kod_obce=519871" TargetMode="External"/><Relationship Id="rId638" Type="http://schemas.openxmlformats.org/officeDocument/2006/relationships/hyperlink" Target="http://www.sodbtn.sk/obce/obec.php?kod_obce=519634" TargetMode="External"/><Relationship Id="rId659" Type="http://schemas.openxmlformats.org/officeDocument/2006/relationships/hyperlink" Target="http://www.sodbtn.sk/obce/obec.php?kod_obce=519511" TargetMode="External"/><Relationship Id="rId3" Type="http://schemas.openxmlformats.org/officeDocument/2006/relationships/hyperlink" Target="http://www.sodbtn.sk/obce/obec.php?kod_obce=528978" TargetMode="External"/><Relationship Id="rId214" Type="http://schemas.openxmlformats.org/officeDocument/2006/relationships/hyperlink" Target="http://www.sodbtn.sk/obce/obec.php?kod_obce=526827" TargetMode="External"/><Relationship Id="rId235" Type="http://schemas.openxmlformats.org/officeDocument/2006/relationships/hyperlink" Target="http://www.sodbtn.sk/obce/obec.php?kod_obce=521051" TargetMode="External"/><Relationship Id="rId256" Type="http://schemas.openxmlformats.org/officeDocument/2006/relationships/hyperlink" Target="http://www.sodbtn.sk/obce/obec.php?kod_obce=524603" TargetMode="External"/><Relationship Id="rId277" Type="http://schemas.openxmlformats.org/officeDocument/2006/relationships/hyperlink" Target="http://www.sodbtn.sk/obce/obec.php?kod_obce=524875" TargetMode="External"/><Relationship Id="rId298" Type="http://schemas.openxmlformats.org/officeDocument/2006/relationships/hyperlink" Target="http://www.sodbtn.sk/obce/obec.php?kod_obce=524140" TargetMode="External"/><Relationship Id="rId400" Type="http://schemas.openxmlformats.org/officeDocument/2006/relationships/hyperlink" Target="http://www.sodbtn.sk/obce/obec.php?kod_obce=524107" TargetMode="External"/><Relationship Id="rId421" Type="http://schemas.openxmlformats.org/officeDocument/2006/relationships/hyperlink" Target="http://www.sodbtn.sk/obce/obec.php?kod_obce=520411" TargetMode="External"/><Relationship Id="rId442" Type="http://schemas.openxmlformats.org/officeDocument/2006/relationships/hyperlink" Target="http://www.sodbtn.sk/obce/obec.php?kod_obce=543578" TargetMode="External"/><Relationship Id="rId463" Type="http://schemas.openxmlformats.org/officeDocument/2006/relationships/hyperlink" Target="http://www.sodbtn.sk/obce/obec.php?kod_obce=526371" TargetMode="External"/><Relationship Id="rId484" Type="http://schemas.openxmlformats.org/officeDocument/2006/relationships/hyperlink" Target="http://www.sodbtn.sk/obce/obec.php?kod_obce=523607" TargetMode="External"/><Relationship Id="rId519" Type="http://schemas.openxmlformats.org/officeDocument/2006/relationships/hyperlink" Target="http://www.sodbtn.sk/obce/obec.php?kod_obce=559547" TargetMode="External"/><Relationship Id="rId116" Type="http://schemas.openxmlformats.org/officeDocument/2006/relationships/hyperlink" Target="http://www.sodbtn.sk/obce/obec.php?kod_obce=527891" TargetMode="External"/><Relationship Id="rId137" Type="http://schemas.openxmlformats.org/officeDocument/2006/relationships/hyperlink" Target="http://www.sodbtn.sk/obce/obec.php?kod_obce=528048" TargetMode="External"/><Relationship Id="rId158" Type="http://schemas.openxmlformats.org/officeDocument/2006/relationships/hyperlink" Target="http://www.sodbtn.sk/obce/obec.php?kod_obce=527114" TargetMode="External"/><Relationship Id="rId302" Type="http://schemas.openxmlformats.org/officeDocument/2006/relationships/hyperlink" Target="http://www.sodbtn.sk/obce/obec.php?kod_obce=524531" TargetMode="External"/><Relationship Id="rId323" Type="http://schemas.openxmlformats.org/officeDocument/2006/relationships/hyperlink" Target="http://www.sodbtn.sk/obce/obec.php?kod_obce=524654" TargetMode="External"/><Relationship Id="rId344" Type="http://schemas.openxmlformats.org/officeDocument/2006/relationships/hyperlink" Target="http://www.sodbtn.sk/obce/obec.php?kod_obce=525286" TargetMode="External"/><Relationship Id="rId530" Type="http://schemas.openxmlformats.org/officeDocument/2006/relationships/hyperlink" Target="http://www.sodbtn.sk/obce/obec.php?kod_obce=528803" TargetMode="External"/><Relationship Id="rId20" Type="http://schemas.openxmlformats.org/officeDocument/2006/relationships/hyperlink" Target="http://www.sodbtn.sk/obce/obec.php?kod_obce=528820" TargetMode="External"/><Relationship Id="rId41" Type="http://schemas.openxmlformats.org/officeDocument/2006/relationships/hyperlink" Target="http://www.sodbtn.sk/obce/obec.php?kod_obce=544116" TargetMode="External"/><Relationship Id="rId62" Type="http://schemas.openxmlformats.org/officeDocument/2006/relationships/hyperlink" Target="http://www.sodbtn.sk/obce/obec.php?kod_obce=544132" TargetMode="External"/><Relationship Id="rId83" Type="http://schemas.openxmlformats.org/officeDocument/2006/relationships/hyperlink" Target="http://www.sodbtn.sk/obce/obec.php?kod_obce=527360" TargetMode="External"/><Relationship Id="rId179" Type="http://schemas.openxmlformats.org/officeDocument/2006/relationships/hyperlink" Target="http://www.sodbtn.sk/obce/obec.php?kod_obce=526860" TargetMode="External"/><Relationship Id="rId365" Type="http://schemas.openxmlformats.org/officeDocument/2006/relationships/hyperlink" Target="http://www.sodbtn.sk/obce/obec.php?kod_obce=524221" TargetMode="External"/><Relationship Id="rId386" Type="http://schemas.openxmlformats.org/officeDocument/2006/relationships/hyperlink" Target="http://www.sodbtn.sk/obce/obec.php?kod_obce=525162" TargetMode="External"/><Relationship Id="rId551" Type="http://schemas.openxmlformats.org/officeDocument/2006/relationships/hyperlink" Target="http://www.sodbtn.sk/obce/obec.php?kod_obce=520977" TargetMode="External"/><Relationship Id="rId572" Type="http://schemas.openxmlformats.org/officeDocument/2006/relationships/hyperlink" Target="http://www.sodbtn.sk/obce/obec.php?kod_obce=559652" TargetMode="External"/><Relationship Id="rId593" Type="http://schemas.openxmlformats.org/officeDocument/2006/relationships/hyperlink" Target="http://www.sodbtn.sk/obce/obec.php?kod_obce=519979" TargetMode="External"/><Relationship Id="rId607" Type="http://schemas.openxmlformats.org/officeDocument/2006/relationships/hyperlink" Target="http://www.sodbtn.sk/obce/obec.php?kod_obce=519821" TargetMode="External"/><Relationship Id="rId628" Type="http://schemas.openxmlformats.org/officeDocument/2006/relationships/hyperlink" Target="http://www.sodbtn.sk/obce/obec.php?kod_obce=519529" TargetMode="External"/><Relationship Id="rId649" Type="http://schemas.openxmlformats.org/officeDocument/2006/relationships/hyperlink" Target="http://www.sodbtn.sk/obce/obec.php?kod_obce=519952" TargetMode="External"/><Relationship Id="rId190" Type="http://schemas.openxmlformats.org/officeDocument/2006/relationships/hyperlink" Target="http://www.sodbtn.sk/obce/obec.php?kod_obce=526797" TargetMode="External"/><Relationship Id="rId204" Type="http://schemas.openxmlformats.org/officeDocument/2006/relationships/hyperlink" Target="http://www.sodbtn.sk/obce/obec.php?kod_obce=526886" TargetMode="External"/><Relationship Id="rId225" Type="http://schemas.openxmlformats.org/officeDocument/2006/relationships/hyperlink" Target="http://www.sodbtn.sk/obce/obec.php?kod_obce=520161" TargetMode="External"/><Relationship Id="rId246" Type="http://schemas.openxmlformats.org/officeDocument/2006/relationships/hyperlink" Target="http://www.sodbtn.sk/obce/obec.php?kod_obce=520748" TargetMode="External"/><Relationship Id="rId267" Type="http://schemas.openxmlformats.org/officeDocument/2006/relationships/hyperlink" Target="http://www.sodbtn.sk/obce/obec.php?kod_obce=524689" TargetMode="External"/><Relationship Id="rId288" Type="http://schemas.openxmlformats.org/officeDocument/2006/relationships/hyperlink" Target="http://www.sodbtn.sk/obce/obec.php?kod_obce=524956" TargetMode="External"/><Relationship Id="rId411" Type="http://schemas.openxmlformats.org/officeDocument/2006/relationships/hyperlink" Target="http://www.sodbtn.sk/obce/obec.php?kod_obce=523445" TargetMode="External"/><Relationship Id="rId432" Type="http://schemas.openxmlformats.org/officeDocument/2006/relationships/hyperlink" Target="http://www.sodbtn.sk/obce/obec.php?kod_obce=521060" TargetMode="External"/><Relationship Id="rId453" Type="http://schemas.openxmlformats.org/officeDocument/2006/relationships/hyperlink" Target="http://www.sodbtn.sk/obce/obec.php?kod_obce=543641" TargetMode="External"/><Relationship Id="rId474" Type="http://schemas.openxmlformats.org/officeDocument/2006/relationships/hyperlink" Target="http://www.sodbtn.sk/obce/obec.php?kod_obce=523585" TargetMode="External"/><Relationship Id="rId509" Type="http://schemas.openxmlformats.org/officeDocument/2006/relationships/hyperlink" Target="http://www.sodbtn.sk/obce/obec.php?kod_obce=559938" TargetMode="External"/><Relationship Id="rId660" Type="http://schemas.openxmlformats.org/officeDocument/2006/relationships/hyperlink" Target="http://www.sodbtn.sk/obce/obec.php?kod_obce=519740" TargetMode="External"/><Relationship Id="rId106" Type="http://schemas.openxmlformats.org/officeDocument/2006/relationships/hyperlink" Target="http://www.sodbtn.sk/obce/obec.php?kod_obce=527807" TargetMode="External"/><Relationship Id="rId127" Type="http://schemas.openxmlformats.org/officeDocument/2006/relationships/hyperlink" Target="http://www.sodbtn.sk/obce/obec.php?kod_obce=527556" TargetMode="External"/><Relationship Id="rId313" Type="http://schemas.openxmlformats.org/officeDocument/2006/relationships/hyperlink" Target="http://www.sodbtn.sk/obce/obec.php?kod_obce=525511" TargetMode="External"/><Relationship Id="rId495" Type="http://schemas.openxmlformats.org/officeDocument/2006/relationships/hyperlink" Target="http://www.sodbtn.sk/obce/obec.php?kod_obce=523712" TargetMode="External"/><Relationship Id="rId10" Type="http://schemas.openxmlformats.org/officeDocument/2006/relationships/hyperlink" Target="http://www.sodbtn.sk/obce/obec.php?kod_obce=529214" TargetMode="External"/><Relationship Id="rId31" Type="http://schemas.openxmlformats.org/officeDocument/2006/relationships/hyperlink" Target="http://www.sodbtn.sk/obce/obec.php?kod_obce=529231" TargetMode="External"/><Relationship Id="rId52" Type="http://schemas.openxmlformats.org/officeDocument/2006/relationships/hyperlink" Target="http://www.sodbtn.sk/obce/obec.php?kod_obce=544124" TargetMode="External"/><Relationship Id="rId73" Type="http://schemas.openxmlformats.org/officeDocument/2006/relationships/hyperlink" Target="http://www.sodbtn.sk/obce/obec.php?kod_obce=527696" TargetMode="External"/><Relationship Id="rId94" Type="http://schemas.openxmlformats.org/officeDocument/2006/relationships/hyperlink" Target="http://www.sodbtn.sk/obce/obec.php?kod_obce=580601" TargetMode="External"/><Relationship Id="rId148" Type="http://schemas.openxmlformats.org/officeDocument/2006/relationships/hyperlink" Target="http://www.sodbtn.sk/obce/obec.php?kod_obce=527823" TargetMode="External"/><Relationship Id="rId169" Type="http://schemas.openxmlformats.org/officeDocument/2006/relationships/hyperlink" Target="http://www.sodbtn.sk/obce/obec.php?kod_obce=527408" TargetMode="External"/><Relationship Id="rId334" Type="http://schemas.openxmlformats.org/officeDocument/2006/relationships/hyperlink" Target="http://www.sodbtn.sk/obce/obec.php?kod_obce=556823" TargetMode="External"/><Relationship Id="rId355" Type="http://schemas.openxmlformats.org/officeDocument/2006/relationships/hyperlink" Target="http://www.sodbtn.sk/obce/obec.php?kod_obce=525332" TargetMode="External"/><Relationship Id="rId376" Type="http://schemas.openxmlformats.org/officeDocument/2006/relationships/hyperlink" Target="http://www.sodbtn.sk/obce/obec.php?kod_obce=524701" TargetMode="External"/><Relationship Id="rId397" Type="http://schemas.openxmlformats.org/officeDocument/2006/relationships/hyperlink" Target="http://www.sodbtn.sk/obce/obec.php?kod_obce=523402" TargetMode="External"/><Relationship Id="rId520" Type="http://schemas.openxmlformats.org/officeDocument/2006/relationships/hyperlink" Target="http://www.sodbtn.sk/obce/obec.php?kod_obce=520497" TargetMode="External"/><Relationship Id="rId541" Type="http://schemas.openxmlformats.org/officeDocument/2006/relationships/hyperlink" Target="http://www.sodbtn.sk/obce/obec.php?kod_obce=520233" TargetMode="External"/><Relationship Id="rId562" Type="http://schemas.openxmlformats.org/officeDocument/2006/relationships/hyperlink" Target="http://www.sodbtn.sk/obce/obec.php?kod_obce=521027" TargetMode="External"/><Relationship Id="rId583" Type="http://schemas.openxmlformats.org/officeDocument/2006/relationships/hyperlink" Target="http://www.sodbtn.sk/obce/obec.php?kod_obce=519324" TargetMode="External"/><Relationship Id="rId618" Type="http://schemas.openxmlformats.org/officeDocument/2006/relationships/hyperlink" Target="http://www.sodbtn.sk/obce/obec.php?kod_obce=519545" TargetMode="External"/><Relationship Id="rId639" Type="http://schemas.openxmlformats.org/officeDocument/2006/relationships/hyperlink" Target="http://www.sodbtn.sk/obce/obec.php?kod_obce=519731" TargetMode="External"/><Relationship Id="rId4" Type="http://schemas.openxmlformats.org/officeDocument/2006/relationships/hyperlink" Target="http://www.sodbtn.sk/obce/obec.php?kod_obce=544191" TargetMode="External"/><Relationship Id="rId180" Type="http://schemas.openxmlformats.org/officeDocument/2006/relationships/hyperlink" Target="http://www.sodbtn.sk/obce/obec.php?kod_obce=526975" TargetMode="External"/><Relationship Id="rId215" Type="http://schemas.openxmlformats.org/officeDocument/2006/relationships/hyperlink" Target="http://www.sodbtn.sk/obce/obec.php?kod_obce=526835" TargetMode="External"/><Relationship Id="rId236" Type="http://schemas.openxmlformats.org/officeDocument/2006/relationships/hyperlink" Target="http://www.sodbtn.sk/obce/obec.php?kod_obce=520209" TargetMode="External"/><Relationship Id="rId257" Type="http://schemas.openxmlformats.org/officeDocument/2006/relationships/hyperlink" Target="http://www.sodbtn.sk/obce/obec.php?kod_obce=524778" TargetMode="External"/><Relationship Id="rId278" Type="http://schemas.openxmlformats.org/officeDocument/2006/relationships/hyperlink" Target="http://www.sodbtn.sk/obce/obec.php?kod_obce=525375" TargetMode="External"/><Relationship Id="rId401" Type="http://schemas.openxmlformats.org/officeDocument/2006/relationships/hyperlink" Target="http://www.sodbtn.sk/obce/obec.php?kod_obce=524034" TargetMode="External"/><Relationship Id="rId422" Type="http://schemas.openxmlformats.org/officeDocument/2006/relationships/hyperlink" Target="http://www.sodbtn.sk/obce/obec.php?kod_obce=520519" TargetMode="External"/><Relationship Id="rId443" Type="http://schemas.openxmlformats.org/officeDocument/2006/relationships/hyperlink" Target="http://www.sodbtn.sk/obce/obec.php?kod_obce=543624" TargetMode="External"/><Relationship Id="rId464" Type="http://schemas.openxmlformats.org/officeDocument/2006/relationships/hyperlink" Target="http://www.sodbtn.sk/obce/obec.php?kod_obce=543390" TargetMode="External"/><Relationship Id="rId650" Type="http://schemas.openxmlformats.org/officeDocument/2006/relationships/hyperlink" Target="http://www.sodbtn.sk/obce/obec.php?kod_obce=519073" TargetMode="External"/><Relationship Id="rId303" Type="http://schemas.openxmlformats.org/officeDocument/2006/relationships/hyperlink" Target="http://www.sodbtn.sk/obce/obec.php?kod_obce=525171" TargetMode="External"/><Relationship Id="rId485" Type="http://schemas.openxmlformats.org/officeDocument/2006/relationships/hyperlink" Target="http://www.sodbtn.sk/obce/obec.php?kod_obce=523976" TargetMode="External"/><Relationship Id="rId42" Type="http://schemas.openxmlformats.org/officeDocument/2006/relationships/hyperlink" Target="http://www.sodbtn.sk/obce/obec.php?kod_obce=529176" TargetMode="External"/><Relationship Id="rId84" Type="http://schemas.openxmlformats.org/officeDocument/2006/relationships/hyperlink" Target="http://www.sodbtn.sk/obce/obec.php?kod_obce=527751" TargetMode="External"/><Relationship Id="rId138" Type="http://schemas.openxmlformats.org/officeDocument/2006/relationships/hyperlink" Target="http://www.sodbtn.sk/obce/obec.php?kod_obce=527335" TargetMode="External"/><Relationship Id="rId345" Type="http://schemas.openxmlformats.org/officeDocument/2006/relationships/hyperlink" Target="http://www.sodbtn.sk/obce/obec.php?kod_obce=518522" TargetMode="External"/><Relationship Id="rId387" Type="http://schemas.openxmlformats.org/officeDocument/2006/relationships/hyperlink" Target="http://www.sodbtn.sk/obce/obec.php?kod_obce=524425" TargetMode="External"/><Relationship Id="rId510" Type="http://schemas.openxmlformats.org/officeDocument/2006/relationships/hyperlink" Target="http://www.sodbtn.sk/obce/obec.php?kod_obce=523674" TargetMode="External"/><Relationship Id="rId552" Type="http://schemas.openxmlformats.org/officeDocument/2006/relationships/hyperlink" Target="http://www.sodbtn.sk/obce/obec.php?kod_obce=521116" TargetMode="External"/><Relationship Id="rId594" Type="http://schemas.openxmlformats.org/officeDocument/2006/relationships/hyperlink" Target="http://www.sodbtn.sk/obce/obec.php?kod_obce=519618" TargetMode="External"/><Relationship Id="rId608" Type="http://schemas.openxmlformats.org/officeDocument/2006/relationships/hyperlink" Target="http://www.sodbtn.sk/obce/obec.php?kod_obce=519774" TargetMode="External"/><Relationship Id="rId191" Type="http://schemas.openxmlformats.org/officeDocument/2006/relationships/hyperlink" Target="http://www.sodbtn.sk/obce/obec.php?kod_obce=526673" TargetMode="External"/><Relationship Id="rId205" Type="http://schemas.openxmlformats.org/officeDocument/2006/relationships/hyperlink" Target="http://www.sodbtn.sk/obce/obec.php?kod_obce=526690" TargetMode="External"/><Relationship Id="rId247" Type="http://schemas.openxmlformats.org/officeDocument/2006/relationships/hyperlink" Target="http://www.sodbtn.sk/obce/obec.php?kod_obce=520489" TargetMode="External"/><Relationship Id="rId412" Type="http://schemas.openxmlformats.org/officeDocument/2006/relationships/hyperlink" Target="http://www.sodbtn.sk/obce/obec.php?kod_obce=523496" TargetMode="External"/><Relationship Id="rId107" Type="http://schemas.openxmlformats.org/officeDocument/2006/relationships/hyperlink" Target="http://www.sodbtn.sk/obce/obec.php?kod_obce=527858" TargetMode="External"/><Relationship Id="rId289" Type="http://schemas.openxmlformats.org/officeDocument/2006/relationships/hyperlink" Target="http://www.sodbtn.sk/obce/obec.php?kod_obce=524204" TargetMode="External"/><Relationship Id="rId454" Type="http://schemas.openxmlformats.org/officeDocument/2006/relationships/hyperlink" Target="http://www.sodbtn.sk/obce/obec.php?kod_obce=543381" TargetMode="External"/><Relationship Id="rId496" Type="http://schemas.openxmlformats.org/officeDocument/2006/relationships/hyperlink" Target="http://www.sodbtn.sk/obce/obec.php?kod_obce=523861" TargetMode="External"/><Relationship Id="rId661" Type="http://schemas.openxmlformats.org/officeDocument/2006/relationships/hyperlink" Target="http://www.sodbtn.sk/obce/obec.php?kod_obce=519685" TargetMode="External"/><Relationship Id="rId11" Type="http://schemas.openxmlformats.org/officeDocument/2006/relationships/hyperlink" Target="http://www.sodbtn.sk/obce/obec.php?kod_obce=544086" TargetMode="External"/><Relationship Id="rId53" Type="http://schemas.openxmlformats.org/officeDocument/2006/relationships/hyperlink" Target="http://www.sodbtn.sk/obce/obec.php?kod_obce=529257" TargetMode="External"/><Relationship Id="rId149" Type="http://schemas.openxmlformats.org/officeDocument/2006/relationships/hyperlink" Target="http://www.sodbtn.sk/obce/obec.php?kod_obce=527475" TargetMode="External"/><Relationship Id="rId314" Type="http://schemas.openxmlformats.org/officeDocument/2006/relationships/hyperlink" Target="http://www.sodbtn.sk/obce/obec.php?kod_obce=525383" TargetMode="External"/><Relationship Id="rId356" Type="http://schemas.openxmlformats.org/officeDocument/2006/relationships/hyperlink" Target="http://www.sodbtn.sk/obce/obec.php?kod_obce=559971" TargetMode="External"/><Relationship Id="rId398" Type="http://schemas.openxmlformats.org/officeDocument/2006/relationships/hyperlink" Target="http://www.sodbtn.sk/obce/obec.php?kod_obce=523844" TargetMode="External"/><Relationship Id="rId521" Type="http://schemas.openxmlformats.org/officeDocument/2006/relationships/hyperlink" Target="http://www.sodbtn.sk/obce/obec.php?kod_obce=520624" TargetMode="External"/><Relationship Id="rId563" Type="http://schemas.openxmlformats.org/officeDocument/2006/relationships/hyperlink" Target="http://www.sodbtn.sk/obce/obec.php?kod_obce=520535" TargetMode="External"/><Relationship Id="rId619" Type="http://schemas.openxmlformats.org/officeDocument/2006/relationships/hyperlink" Target="http://www.sodbtn.sk/obce/obec.php?kod_obce=519723" TargetMode="External"/><Relationship Id="rId95" Type="http://schemas.openxmlformats.org/officeDocument/2006/relationships/hyperlink" Target="http://www.sodbtn.sk/obce/obec.php?kod_obce=519561" TargetMode="External"/><Relationship Id="rId160" Type="http://schemas.openxmlformats.org/officeDocument/2006/relationships/hyperlink" Target="http://www.sodbtn.sk/obce/obec.php?kod_obce=527971" TargetMode="External"/><Relationship Id="rId216" Type="http://schemas.openxmlformats.org/officeDocument/2006/relationships/hyperlink" Target="http://www.sodbtn.sk/obce/obec.php?kod_obce=526801" TargetMode="External"/><Relationship Id="rId423" Type="http://schemas.openxmlformats.org/officeDocument/2006/relationships/hyperlink" Target="http://www.sodbtn.sk/obce/obec.php?kod_obce=520098" TargetMode="External"/><Relationship Id="rId258" Type="http://schemas.openxmlformats.org/officeDocument/2006/relationships/hyperlink" Target="http://www.sodbtn.sk/obce/obec.php?kod_obce=525235" TargetMode="External"/><Relationship Id="rId465" Type="http://schemas.openxmlformats.org/officeDocument/2006/relationships/hyperlink" Target="http://www.sodbtn.sk/obce/obec.php?kod_obce=543462" TargetMode="External"/><Relationship Id="rId630" Type="http://schemas.openxmlformats.org/officeDocument/2006/relationships/hyperlink" Target="http://www.sodbtn.sk/obce/obec.php?kod_obce=519847" TargetMode="External"/><Relationship Id="rId22" Type="http://schemas.openxmlformats.org/officeDocument/2006/relationships/hyperlink" Target="http://www.sodbtn.sk/obce/obec.php?kod_obce=544108" TargetMode="External"/><Relationship Id="rId64" Type="http://schemas.openxmlformats.org/officeDocument/2006/relationships/hyperlink" Target="http://www.sodbtn.sk/obce/obec.php?kod_obce=529079" TargetMode="External"/><Relationship Id="rId118" Type="http://schemas.openxmlformats.org/officeDocument/2006/relationships/hyperlink" Target="http://www.sodbtn.sk/obce/obec.php?kod_obce=527351" TargetMode="External"/><Relationship Id="rId325" Type="http://schemas.openxmlformats.org/officeDocument/2006/relationships/hyperlink" Target="http://www.sodbtn.sk/obce/obec.php?kod_obce=524336" TargetMode="External"/><Relationship Id="rId367" Type="http://schemas.openxmlformats.org/officeDocument/2006/relationships/hyperlink" Target="http://www.sodbtn.sk/obce/obec.php?kod_obce=524417" TargetMode="External"/><Relationship Id="rId532" Type="http://schemas.openxmlformats.org/officeDocument/2006/relationships/hyperlink" Target="http://www.sodbtn.sk/obce/obec.php?kod_obce=520403" TargetMode="External"/><Relationship Id="rId574" Type="http://schemas.openxmlformats.org/officeDocument/2006/relationships/hyperlink" Target="http://www.sodbtn.sk/obce/obec.php?kod_obce=529010" TargetMode="External"/><Relationship Id="rId171" Type="http://schemas.openxmlformats.org/officeDocument/2006/relationships/hyperlink" Target="http://www.sodbtn.sk/obce/obec.php?kod_obce=527718" TargetMode="External"/><Relationship Id="rId227" Type="http://schemas.openxmlformats.org/officeDocument/2006/relationships/hyperlink" Target="http://www.sodbtn.sk/obce/obec.php?kod_obce=520934" TargetMode="External"/><Relationship Id="rId269" Type="http://schemas.openxmlformats.org/officeDocument/2006/relationships/hyperlink" Target="http://www.sodbtn.sk/obce/obec.php?kod_obce=524573" TargetMode="External"/><Relationship Id="rId434" Type="http://schemas.openxmlformats.org/officeDocument/2006/relationships/hyperlink" Target="http://www.sodbtn.sk/obce/obec.php?kod_obce=520853" TargetMode="External"/><Relationship Id="rId476" Type="http://schemas.openxmlformats.org/officeDocument/2006/relationships/hyperlink" Target="http://www.sodbtn.sk/obce/obec.php?kod_obce=523623" TargetMode="External"/><Relationship Id="rId641" Type="http://schemas.openxmlformats.org/officeDocument/2006/relationships/hyperlink" Target="http://www.sodbtn.sk/obce/obec.php?kod_obce=519405" TargetMode="External"/><Relationship Id="rId33" Type="http://schemas.openxmlformats.org/officeDocument/2006/relationships/hyperlink" Target="http://www.sodbtn.sk/obce/obec.php?kod_obce=529036" TargetMode="External"/><Relationship Id="rId129" Type="http://schemas.openxmlformats.org/officeDocument/2006/relationships/hyperlink" Target="http://www.sodbtn.sk/obce/obec.php?kod_obce=527963" TargetMode="External"/><Relationship Id="rId280" Type="http://schemas.openxmlformats.org/officeDocument/2006/relationships/hyperlink" Target="http://www.sodbtn.sk/obce/obec.php?kod_obce=524492" TargetMode="External"/><Relationship Id="rId336" Type="http://schemas.openxmlformats.org/officeDocument/2006/relationships/hyperlink" Target="http://www.sodbtn.sk/obce/obec.php?kod_obce=524662" TargetMode="External"/><Relationship Id="rId501" Type="http://schemas.openxmlformats.org/officeDocument/2006/relationships/hyperlink" Target="http://www.sodbtn.sk/obce/obec.php?kod_obce=523801" TargetMode="External"/><Relationship Id="rId543" Type="http://schemas.openxmlformats.org/officeDocument/2006/relationships/hyperlink" Target="http://www.sodbtn.sk/obce/obec.php?kod_obce=520462" TargetMode="External"/><Relationship Id="rId75" Type="http://schemas.openxmlformats.org/officeDocument/2006/relationships/hyperlink" Target="http://www.sodbtn.sk/obce/obec.php?kod_obce=528072" TargetMode="External"/><Relationship Id="rId140" Type="http://schemas.openxmlformats.org/officeDocument/2006/relationships/hyperlink" Target="http://www.sodbtn.sk/obce/obec.php?kod_obce=527262" TargetMode="External"/><Relationship Id="rId182" Type="http://schemas.openxmlformats.org/officeDocument/2006/relationships/hyperlink" Target="http://www.sodbtn.sk/obce/obec.php?kod_obce=526762" TargetMode="External"/><Relationship Id="rId378" Type="http://schemas.openxmlformats.org/officeDocument/2006/relationships/hyperlink" Target="http://www.sodbtn.sk/obce/obec.php?kod_obce=525324" TargetMode="External"/><Relationship Id="rId403" Type="http://schemas.openxmlformats.org/officeDocument/2006/relationships/hyperlink" Target="http://www.sodbtn.sk/obce/obec.php?kod_obce=523763" TargetMode="External"/><Relationship Id="rId585" Type="http://schemas.openxmlformats.org/officeDocument/2006/relationships/hyperlink" Target="http://www.sodbtn.sk/obce/obec.php?kod_obce=519235" TargetMode="External"/><Relationship Id="rId6" Type="http://schemas.openxmlformats.org/officeDocument/2006/relationships/hyperlink" Target="http://www.sodbtn.sk/obce/obec.php?kod_obce=529206" TargetMode="External"/><Relationship Id="rId238" Type="http://schemas.openxmlformats.org/officeDocument/2006/relationships/hyperlink" Target="http://www.sodbtn.sk/obce/obec.php?kod_obce=520438" TargetMode="External"/><Relationship Id="rId445" Type="http://schemas.openxmlformats.org/officeDocument/2006/relationships/hyperlink" Target="http://www.sodbtn.sk/obce/obec.php?kod_obce=543179" TargetMode="External"/><Relationship Id="rId487" Type="http://schemas.openxmlformats.org/officeDocument/2006/relationships/hyperlink" Target="http://www.sodbtn.sk/obce/obec.php?kod_obce=523534" TargetMode="External"/><Relationship Id="rId610" Type="http://schemas.openxmlformats.org/officeDocument/2006/relationships/hyperlink" Target="http://www.sodbtn.sk/obce/obec.php?kod_obce=519251" TargetMode="External"/><Relationship Id="rId652" Type="http://schemas.openxmlformats.org/officeDocument/2006/relationships/hyperlink" Target="http://www.sodbtn.sk/obce/obec.php?kod_obce=519910" TargetMode="External"/><Relationship Id="rId291" Type="http://schemas.openxmlformats.org/officeDocument/2006/relationships/hyperlink" Target="http://www.sodbtn.sk/obce/obec.php?kod_obce=525308" TargetMode="External"/><Relationship Id="rId305" Type="http://schemas.openxmlformats.org/officeDocument/2006/relationships/hyperlink" Target="http://www.sodbtn.sk/obce/obec.php?kod_obce=524352" TargetMode="External"/><Relationship Id="rId347" Type="http://schemas.openxmlformats.org/officeDocument/2006/relationships/hyperlink" Target="http://www.sodbtn.sk/obce/obec.php?kod_obce=524158" TargetMode="External"/><Relationship Id="rId512" Type="http://schemas.openxmlformats.org/officeDocument/2006/relationships/hyperlink" Target="http://www.sodbtn.sk/obce/obec.php?kod_obce=524115" TargetMode="External"/><Relationship Id="rId44" Type="http://schemas.openxmlformats.org/officeDocument/2006/relationships/hyperlink" Target="http://www.sodbtn.sk/obce/obec.php?kod_obce=544078" TargetMode="External"/><Relationship Id="rId86" Type="http://schemas.openxmlformats.org/officeDocument/2006/relationships/hyperlink" Target="http://www.sodbtn.sk/obce/obec.php?kod_obce=527491" TargetMode="External"/><Relationship Id="rId151" Type="http://schemas.openxmlformats.org/officeDocument/2006/relationships/hyperlink" Target="http://www.sodbtn.sk/obce/obec.php?kod_obce=527980" TargetMode="External"/><Relationship Id="rId389" Type="http://schemas.openxmlformats.org/officeDocument/2006/relationships/hyperlink" Target="http://www.sodbtn.sk/obce/obec.php?kod_obce=523381" TargetMode="External"/><Relationship Id="rId554" Type="http://schemas.openxmlformats.org/officeDocument/2006/relationships/hyperlink" Target="http://www.sodbtn.sk/obce/obec.php?kod_obce=528897" TargetMode="External"/><Relationship Id="rId596" Type="http://schemas.openxmlformats.org/officeDocument/2006/relationships/hyperlink" Target="http://www.sodbtn.sk/obce/obec.php?kod_obce=519049" TargetMode="External"/><Relationship Id="rId193" Type="http://schemas.openxmlformats.org/officeDocument/2006/relationships/hyperlink" Target="http://www.sodbtn.sk/obce/obec.php?kod_obce=527076" TargetMode="External"/><Relationship Id="rId207" Type="http://schemas.openxmlformats.org/officeDocument/2006/relationships/hyperlink" Target="http://www.sodbtn.sk/obce/obec.php?kod_obce=527050" TargetMode="External"/><Relationship Id="rId249" Type="http://schemas.openxmlformats.org/officeDocument/2006/relationships/hyperlink" Target="http://www.sodbtn.sk/obce/obec.php?kod_obce=520730" TargetMode="External"/><Relationship Id="rId414" Type="http://schemas.openxmlformats.org/officeDocument/2006/relationships/hyperlink" Target="http://www.sodbtn.sk/obce/obec.php?kod_obce=524026" TargetMode="External"/><Relationship Id="rId456" Type="http://schemas.openxmlformats.org/officeDocument/2006/relationships/hyperlink" Target="http://www.sodbtn.sk/obce/obec.php?kod_obce=543675" TargetMode="External"/><Relationship Id="rId498" Type="http://schemas.openxmlformats.org/officeDocument/2006/relationships/hyperlink" Target="http://www.sodbtn.sk/obce/obec.php?kod_obce=523984" TargetMode="External"/><Relationship Id="rId621" Type="http://schemas.openxmlformats.org/officeDocument/2006/relationships/hyperlink" Target="http://www.sodbtn.sk/obce/obec.php?kod_obce=519081" TargetMode="External"/><Relationship Id="rId663" Type="http://schemas.openxmlformats.org/officeDocument/2006/relationships/printerSettings" Target="../printerSettings/printerSettings3.bin"/><Relationship Id="rId13" Type="http://schemas.openxmlformats.org/officeDocument/2006/relationships/hyperlink" Target="http://www.sodbtn.sk/obce/obec.php?kod_obce=528811" TargetMode="External"/><Relationship Id="rId109" Type="http://schemas.openxmlformats.org/officeDocument/2006/relationships/hyperlink" Target="http://www.sodbtn.sk/obce/obec.php?kod_obce=527947" TargetMode="External"/><Relationship Id="rId260" Type="http://schemas.openxmlformats.org/officeDocument/2006/relationships/hyperlink" Target="http://www.sodbtn.sk/obce/obec.php?kod_obce=524981" TargetMode="External"/><Relationship Id="rId316" Type="http://schemas.openxmlformats.org/officeDocument/2006/relationships/hyperlink" Target="http://www.sodbtn.sk/obce/obec.php?kod_obce=525341" TargetMode="External"/><Relationship Id="rId523" Type="http://schemas.openxmlformats.org/officeDocument/2006/relationships/hyperlink" Target="http://www.sodbtn.sk/obce/obec.php?kod_obce=520896" TargetMode="External"/><Relationship Id="rId55" Type="http://schemas.openxmlformats.org/officeDocument/2006/relationships/hyperlink" Target="http://www.sodbtn.sk/obce/obec.php?kod_obce=529001" TargetMode="External"/><Relationship Id="rId97" Type="http://schemas.openxmlformats.org/officeDocument/2006/relationships/hyperlink" Target="http://www.sodbtn.sk/obce/obec.php?kod_obce=527955" TargetMode="External"/><Relationship Id="rId120" Type="http://schemas.openxmlformats.org/officeDocument/2006/relationships/hyperlink" Target="http://www.sodbtn.sk/obce/obec.php?kod_obce=527459" TargetMode="External"/><Relationship Id="rId358" Type="http://schemas.openxmlformats.org/officeDocument/2006/relationships/hyperlink" Target="http://www.sodbtn.sk/obce/obec.php?kod_obce=524913" TargetMode="External"/><Relationship Id="rId565" Type="http://schemas.openxmlformats.org/officeDocument/2006/relationships/hyperlink" Target="http://www.sodbtn.sk/obce/obec.php?kod_obce=520152" TargetMode="External"/><Relationship Id="rId162" Type="http://schemas.openxmlformats.org/officeDocument/2006/relationships/hyperlink" Target="http://www.sodbtn.sk/obce/obec.php?kod_obce=527572" TargetMode="External"/><Relationship Id="rId218" Type="http://schemas.openxmlformats.org/officeDocument/2006/relationships/hyperlink" Target="http://www.sodbtn.sk/obce/obec.php?kod_obce=526894" TargetMode="External"/><Relationship Id="rId425" Type="http://schemas.openxmlformats.org/officeDocument/2006/relationships/hyperlink" Target="http://www.sodbtn.sk/obce/obec.php?kod_obce=520128" TargetMode="External"/><Relationship Id="rId467" Type="http://schemas.openxmlformats.org/officeDocument/2006/relationships/hyperlink" Target="http://www.sodbtn.sk/obce/obec.php?kod_obce=526380" TargetMode="External"/><Relationship Id="rId632" Type="http://schemas.openxmlformats.org/officeDocument/2006/relationships/hyperlink" Target="http://www.sodbtn.sk/obce/obec.php?kod_obce=519880" TargetMode="External"/><Relationship Id="rId271" Type="http://schemas.openxmlformats.org/officeDocument/2006/relationships/hyperlink" Target="http://www.sodbtn.sk/obce/obec.php?kod_obce=524298" TargetMode="External"/><Relationship Id="rId24" Type="http://schemas.openxmlformats.org/officeDocument/2006/relationships/hyperlink" Target="http://www.sodbtn.sk/obce/obec.php?kod_obce=528765" TargetMode="External"/><Relationship Id="rId66" Type="http://schemas.openxmlformats.org/officeDocument/2006/relationships/hyperlink" Target="http://www.sodbtn.sk/obce/obec.php?kod_obce=528846" TargetMode="External"/><Relationship Id="rId131" Type="http://schemas.openxmlformats.org/officeDocument/2006/relationships/hyperlink" Target="http://www.sodbtn.sk/obce/obec.php?kod_obce=527122" TargetMode="External"/><Relationship Id="rId327" Type="http://schemas.openxmlformats.org/officeDocument/2006/relationships/hyperlink" Target="http://www.sodbtn.sk/obce/obec.php?kod_obce=525154" TargetMode="External"/><Relationship Id="rId369" Type="http://schemas.openxmlformats.org/officeDocument/2006/relationships/hyperlink" Target="http://www.sodbtn.sk/obce/obec.php?kod_obce=525197" TargetMode="External"/><Relationship Id="rId534" Type="http://schemas.openxmlformats.org/officeDocument/2006/relationships/hyperlink" Target="http://www.sodbtn.sk/obce/obec.php?kod_obce=520268" TargetMode="External"/><Relationship Id="rId576" Type="http://schemas.openxmlformats.org/officeDocument/2006/relationships/hyperlink" Target="http://www.sodbtn.sk/obce/obec.php?kod_obce=519006" TargetMode="External"/><Relationship Id="rId173" Type="http://schemas.openxmlformats.org/officeDocument/2006/relationships/hyperlink" Target="http://www.sodbtn.sk/obce/obec.php?kod_obce=527416" TargetMode="External"/><Relationship Id="rId229" Type="http://schemas.openxmlformats.org/officeDocument/2006/relationships/hyperlink" Target="http://www.sodbtn.sk/obce/obec.php?kod_obce=520659" TargetMode="External"/><Relationship Id="rId380" Type="http://schemas.openxmlformats.org/officeDocument/2006/relationships/hyperlink" Target="http://www.sodbtn.sk/obce/obec.php?kod_obce=525278" TargetMode="External"/><Relationship Id="rId436" Type="http://schemas.openxmlformats.org/officeDocument/2006/relationships/hyperlink" Target="http://www.sodbtn.sk/obce/obec.php?kod_obce=520705" TargetMode="External"/><Relationship Id="rId601" Type="http://schemas.openxmlformats.org/officeDocument/2006/relationships/hyperlink" Target="http://www.sodbtn.sk/obce/obec.php?kod_obce=519464" TargetMode="External"/><Relationship Id="rId643" Type="http://schemas.openxmlformats.org/officeDocument/2006/relationships/hyperlink" Target="http://www.sodbtn.sk/obce/obec.php?kod_obce=519103" TargetMode="External"/><Relationship Id="rId240" Type="http://schemas.openxmlformats.org/officeDocument/2006/relationships/hyperlink" Target="http://www.sodbtn.sk/obce/obec.php?kod_obce=520179" TargetMode="External"/><Relationship Id="rId478" Type="http://schemas.openxmlformats.org/officeDocument/2006/relationships/hyperlink" Target="http://www.sodbtn.sk/obce/obec.php?kod_obce=523682" TargetMode="External"/><Relationship Id="rId35" Type="http://schemas.openxmlformats.org/officeDocument/2006/relationships/hyperlink" Target="http://www.sodbtn.sk/obce/obec.php?kod_obce=544051" TargetMode="External"/><Relationship Id="rId77" Type="http://schemas.openxmlformats.org/officeDocument/2006/relationships/hyperlink" Target="http://www.sodbtn.sk/obce/obec.php?kod_obce=519316" TargetMode="External"/><Relationship Id="rId100" Type="http://schemas.openxmlformats.org/officeDocument/2006/relationships/hyperlink" Target="http://www.sodbtn.sk/obce/obec.php?kod_obce=527432" TargetMode="External"/><Relationship Id="rId282" Type="http://schemas.openxmlformats.org/officeDocument/2006/relationships/hyperlink" Target="http://www.sodbtn.sk/obce/obec.php?kod_obce=524824" TargetMode="External"/><Relationship Id="rId338" Type="http://schemas.openxmlformats.org/officeDocument/2006/relationships/hyperlink" Target="http://www.sodbtn.sk/obce/obec.php?kod_obce=525201" TargetMode="External"/><Relationship Id="rId503" Type="http://schemas.openxmlformats.org/officeDocument/2006/relationships/hyperlink" Target="http://www.sodbtn.sk/obce/obec.php?kod_obce=523411" TargetMode="External"/><Relationship Id="rId545" Type="http://schemas.openxmlformats.org/officeDocument/2006/relationships/hyperlink" Target="http://www.sodbtn.sk/obce/obec.php?kod_obce=528951" TargetMode="External"/><Relationship Id="rId587" Type="http://schemas.openxmlformats.org/officeDocument/2006/relationships/hyperlink" Target="http://www.sodbtn.sk/obce/obec.php?kod_obce=519766" TargetMode="External"/><Relationship Id="rId8" Type="http://schemas.openxmlformats.org/officeDocument/2006/relationships/hyperlink" Target="http://www.sodbtn.sk/obce/obec.php?kod_obce=529109" TargetMode="External"/><Relationship Id="rId142" Type="http://schemas.openxmlformats.org/officeDocument/2006/relationships/hyperlink" Target="http://www.sodbtn.sk/obce/obec.php?kod_obce=527637" TargetMode="External"/><Relationship Id="rId184" Type="http://schemas.openxmlformats.org/officeDocument/2006/relationships/hyperlink" Target="http://www.sodbtn.sk/obce/obec.php?kod_obce=526967" TargetMode="External"/><Relationship Id="rId391" Type="http://schemas.openxmlformats.org/officeDocument/2006/relationships/hyperlink" Target="http://www.sodbtn.sk/obce/obec.php?kod_obce=560103" TargetMode="External"/><Relationship Id="rId405" Type="http://schemas.openxmlformats.org/officeDocument/2006/relationships/hyperlink" Target="http://www.sodbtn.sk/obce/obec.php?kod_obce=524018" TargetMode="External"/><Relationship Id="rId447" Type="http://schemas.openxmlformats.org/officeDocument/2006/relationships/hyperlink" Target="http://www.sodbtn.sk/obce/obec.php?kod_obce=526479" TargetMode="External"/><Relationship Id="rId612" Type="http://schemas.openxmlformats.org/officeDocument/2006/relationships/hyperlink" Target="http://www.sodbtn.sk/obce/obec.php?kod_obce=519171" TargetMode="External"/><Relationship Id="rId251" Type="http://schemas.openxmlformats.org/officeDocument/2006/relationships/hyperlink" Target="http://www.sodbtn.sk/obce/obec.php?kod_obce=520284" TargetMode="External"/><Relationship Id="rId489" Type="http://schemas.openxmlformats.org/officeDocument/2006/relationships/hyperlink" Target="http://www.sodbtn.sk/obce/obec.php?kod_obce=524085" TargetMode="External"/><Relationship Id="rId654" Type="http://schemas.openxmlformats.org/officeDocument/2006/relationships/hyperlink" Target="http://www.sodbtn.sk/obce/obec.php?kod_obce=519278" TargetMode="External"/><Relationship Id="rId46" Type="http://schemas.openxmlformats.org/officeDocument/2006/relationships/hyperlink" Target="http://www.sodbtn.sk/obce/obec.php?kod_obce=528901" TargetMode="External"/><Relationship Id="rId293" Type="http://schemas.openxmlformats.org/officeDocument/2006/relationships/hyperlink" Target="http://www.sodbtn.sk/obce/obec.php?kod_obce=525103" TargetMode="External"/><Relationship Id="rId307" Type="http://schemas.openxmlformats.org/officeDocument/2006/relationships/hyperlink" Target="http://www.sodbtn.sk/obce/obec.php?kod_obce=525413" TargetMode="External"/><Relationship Id="rId349" Type="http://schemas.openxmlformats.org/officeDocument/2006/relationships/hyperlink" Target="http://www.sodbtn.sk/obce/obec.php?kod_obce=525189" TargetMode="External"/><Relationship Id="rId514" Type="http://schemas.openxmlformats.org/officeDocument/2006/relationships/hyperlink" Target="http://www.sodbtn.sk/obce/obec.php?kod_obce=523461" TargetMode="External"/><Relationship Id="rId556" Type="http://schemas.openxmlformats.org/officeDocument/2006/relationships/hyperlink" Target="http://www.sodbtn.sk/obce/obec.php?kod_obce=520985" TargetMode="External"/><Relationship Id="rId88" Type="http://schemas.openxmlformats.org/officeDocument/2006/relationships/hyperlink" Target="http://www.sodbtn.sk/obce/obec.php?kod_obce=527327" TargetMode="External"/><Relationship Id="rId111" Type="http://schemas.openxmlformats.org/officeDocument/2006/relationships/hyperlink" Target="http://www.sodbtn.sk/obce/obec.php?kod_obce=527904" TargetMode="External"/><Relationship Id="rId153" Type="http://schemas.openxmlformats.org/officeDocument/2006/relationships/hyperlink" Target="http://www.sodbtn.sk/obce/obec.php?kod_obce=527700" TargetMode="External"/><Relationship Id="rId195" Type="http://schemas.openxmlformats.org/officeDocument/2006/relationships/hyperlink" Target="http://www.sodbtn.sk/obce/obec.php?kod_obce=526819" TargetMode="External"/><Relationship Id="rId209" Type="http://schemas.openxmlformats.org/officeDocument/2006/relationships/hyperlink" Target="http://www.sodbtn.sk/obce/obec.php?kod_obce=527084" TargetMode="External"/><Relationship Id="rId360" Type="http://schemas.openxmlformats.org/officeDocument/2006/relationships/hyperlink" Target="http://www.sodbtn.sk/obce/obec.php?kod_obce=524174" TargetMode="External"/><Relationship Id="rId416" Type="http://schemas.openxmlformats.org/officeDocument/2006/relationships/hyperlink" Target="http://www.sodbtn.sk/obce/obec.php?kod_obce=559890" TargetMode="External"/><Relationship Id="rId598" Type="http://schemas.openxmlformats.org/officeDocument/2006/relationships/hyperlink" Target="http://www.sodbtn.sk/obce/obec.php?kod_obce=519375" TargetMode="External"/><Relationship Id="rId220" Type="http://schemas.openxmlformats.org/officeDocument/2006/relationships/hyperlink" Target="http://www.sodbtn.sk/obce/obec.php?kod_obce=527009" TargetMode="External"/><Relationship Id="rId458" Type="http://schemas.openxmlformats.org/officeDocument/2006/relationships/hyperlink" Target="http://www.sodbtn.sk/obce/obec.php?kod_obce=526428" TargetMode="External"/><Relationship Id="rId623" Type="http://schemas.openxmlformats.org/officeDocument/2006/relationships/hyperlink" Target="http://www.sodbtn.sk/obce/obec.php?kod_obce=519022" TargetMode="External"/><Relationship Id="rId15" Type="http://schemas.openxmlformats.org/officeDocument/2006/relationships/hyperlink" Target="http://www.sodbtn.sk/obce/obec.php?kod_obce=528757" TargetMode="External"/><Relationship Id="rId57" Type="http://schemas.openxmlformats.org/officeDocument/2006/relationships/hyperlink" Target="http://www.sodbtn.sk/obce/obec.php?kod_obce=528943" TargetMode="External"/><Relationship Id="rId262" Type="http://schemas.openxmlformats.org/officeDocument/2006/relationships/hyperlink" Target="http://www.sodbtn.sk/obce/obec.php?kod_obce=524239" TargetMode="External"/><Relationship Id="rId318" Type="http://schemas.openxmlformats.org/officeDocument/2006/relationships/hyperlink" Target="http://www.sodbtn.sk/obce/obec.php?kod_obce=525294" TargetMode="External"/><Relationship Id="rId525" Type="http://schemas.openxmlformats.org/officeDocument/2006/relationships/hyperlink" Target="http://www.sodbtn.sk/obce/obec.php?kod_obce=520373" TargetMode="External"/><Relationship Id="rId567" Type="http://schemas.openxmlformats.org/officeDocument/2006/relationships/hyperlink" Target="http://www.sodbtn.sk/obce/obec.php?kod_obce=520781" TargetMode="External"/><Relationship Id="rId99" Type="http://schemas.openxmlformats.org/officeDocument/2006/relationships/hyperlink" Target="http://www.sodbtn.sk/obce/obec.php?kod_obce=527602" TargetMode="External"/><Relationship Id="rId122" Type="http://schemas.openxmlformats.org/officeDocument/2006/relationships/hyperlink" Target="http://www.sodbtn.sk/obce/obec.php?kod_obce=528056" TargetMode="External"/><Relationship Id="rId164" Type="http://schemas.openxmlformats.org/officeDocument/2006/relationships/hyperlink" Target="http://www.sodbtn.sk/obce/obec.php?kod_obce=527165" TargetMode="External"/><Relationship Id="rId371" Type="http://schemas.openxmlformats.org/officeDocument/2006/relationships/hyperlink" Target="http://www.sodbtn.sk/obce/obec.php?kod_obce=524581" TargetMode="External"/><Relationship Id="rId427" Type="http://schemas.openxmlformats.org/officeDocument/2006/relationships/hyperlink" Target="http://www.sodbtn.sk/obce/obec.php?kod_obce=520993" TargetMode="External"/><Relationship Id="rId469" Type="http://schemas.openxmlformats.org/officeDocument/2006/relationships/hyperlink" Target="http://www.sodbtn.sk/obce/obec.php?kod_obce=543471" TargetMode="External"/><Relationship Id="rId634" Type="http://schemas.openxmlformats.org/officeDocument/2006/relationships/hyperlink" Target="http://www.sodbtn.sk/obce/obec.php?kod_obce=519057" TargetMode="External"/><Relationship Id="rId26" Type="http://schemas.openxmlformats.org/officeDocument/2006/relationships/hyperlink" Target="http://www.sodbtn.sk/obce/obec.php?kod_obce=529052" TargetMode="External"/><Relationship Id="rId231" Type="http://schemas.openxmlformats.org/officeDocument/2006/relationships/hyperlink" Target="http://www.sodbtn.sk/obce/obec.php?kod_obce=520641" TargetMode="External"/><Relationship Id="rId273" Type="http://schemas.openxmlformats.org/officeDocument/2006/relationships/hyperlink" Target="http://www.sodbtn.sk/obce/obec.php?kod_obce=524344" TargetMode="External"/><Relationship Id="rId329" Type="http://schemas.openxmlformats.org/officeDocument/2006/relationships/hyperlink" Target="http://www.sodbtn.sk/obce/obec.php?kod_obce=525456" TargetMode="External"/><Relationship Id="rId480" Type="http://schemas.openxmlformats.org/officeDocument/2006/relationships/hyperlink" Target="http://www.sodbtn.sk/obce/obec.php?kod_obce=523526" TargetMode="External"/><Relationship Id="rId536" Type="http://schemas.openxmlformats.org/officeDocument/2006/relationships/hyperlink" Target="http://www.sodbtn.sk/obce/obec.php?kod_obce=521043" TargetMode="External"/><Relationship Id="rId68" Type="http://schemas.openxmlformats.org/officeDocument/2006/relationships/hyperlink" Target="http://www.sodbtn.sk/obce/obec.php?kod_obce=519197" TargetMode="External"/><Relationship Id="rId133" Type="http://schemas.openxmlformats.org/officeDocument/2006/relationships/hyperlink" Target="http://www.sodbtn.sk/obce/obec.php?kod_obce=527874" TargetMode="External"/><Relationship Id="rId175" Type="http://schemas.openxmlformats.org/officeDocument/2006/relationships/hyperlink" Target="http://www.sodbtn.sk/obce/obec.php?kod_obce=527815" TargetMode="External"/><Relationship Id="rId340" Type="http://schemas.openxmlformats.org/officeDocument/2006/relationships/hyperlink" Target="http://www.sodbtn.sk/obce/obec.php?kod_obce=525022" TargetMode="External"/><Relationship Id="rId578" Type="http://schemas.openxmlformats.org/officeDocument/2006/relationships/hyperlink" Target="http://www.sodbtn.sk/obce/obec.php?kod_obce=519936" TargetMode="External"/><Relationship Id="rId200" Type="http://schemas.openxmlformats.org/officeDocument/2006/relationships/hyperlink" Target="http://www.sodbtn.sk/obce/obec.php?kod_obce=526941" TargetMode="External"/><Relationship Id="rId382" Type="http://schemas.openxmlformats.org/officeDocument/2006/relationships/hyperlink" Target="http://www.sodbtn.sk/obce/obec.php?kod_obce=524735" TargetMode="External"/><Relationship Id="rId438" Type="http://schemas.openxmlformats.org/officeDocument/2006/relationships/hyperlink" Target="http://www.sodbtn.sk/obce/obec.php?kod_obce=520861" TargetMode="External"/><Relationship Id="rId603" Type="http://schemas.openxmlformats.org/officeDocument/2006/relationships/hyperlink" Target="http://www.sodbtn.sk/obce/obec.php?kod_obce=519260" TargetMode="External"/><Relationship Id="rId645" Type="http://schemas.openxmlformats.org/officeDocument/2006/relationships/hyperlink" Target="http://www.sodbtn.sk/obce/obec.php?kod_obce=519693" TargetMode="External"/><Relationship Id="rId242" Type="http://schemas.openxmlformats.org/officeDocument/2006/relationships/hyperlink" Target="http://www.sodbtn.sk/obce/obec.php?kod_obce=520594" TargetMode="External"/><Relationship Id="rId284" Type="http://schemas.openxmlformats.org/officeDocument/2006/relationships/hyperlink" Target="http://www.sodbtn.sk/obce/obec.php?kod_obce=524948" TargetMode="External"/><Relationship Id="rId491" Type="http://schemas.openxmlformats.org/officeDocument/2006/relationships/hyperlink" Target="http://www.sodbtn.sk/obce/obec.php?kod_obce=581241" TargetMode="External"/><Relationship Id="rId505" Type="http://schemas.openxmlformats.org/officeDocument/2006/relationships/hyperlink" Target="http://www.sodbtn.sk/obce/obec.php?kod_obce=524069" TargetMode="External"/><Relationship Id="rId37" Type="http://schemas.openxmlformats.org/officeDocument/2006/relationships/hyperlink" Target="http://www.sodbtn.sk/obce/obec.php?kod_obce=529265" TargetMode="External"/><Relationship Id="rId79" Type="http://schemas.openxmlformats.org/officeDocument/2006/relationships/hyperlink" Target="http://www.sodbtn.sk/obce/obec.php?kod_obce=527777" TargetMode="External"/><Relationship Id="rId102" Type="http://schemas.openxmlformats.org/officeDocument/2006/relationships/hyperlink" Target="http://www.sodbtn.sk/obce/obec.php?kod_obce=528030" TargetMode="External"/><Relationship Id="rId144" Type="http://schemas.openxmlformats.org/officeDocument/2006/relationships/hyperlink" Target="http://www.sodbtn.sk/obce/obec.php?kod_obce=527297" TargetMode="External"/><Relationship Id="rId547" Type="http://schemas.openxmlformats.org/officeDocument/2006/relationships/hyperlink" Target="http://www.sodbtn.sk/obce/obec.php?kod_obce=520021" TargetMode="External"/><Relationship Id="rId589" Type="http://schemas.openxmlformats.org/officeDocument/2006/relationships/hyperlink" Target="http://www.sodbtn.sk/obce/obec.php?kod_obce=519588" TargetMode="External"/><Relationship Id="rId90" Type="http://schemas.openxmlformats.org/officeDocument/2006/relationships/hyperlink" Target="http://www.sodbtn.sk/obce/obec.php?kod_obce=519995" TargetMode="External"/><Relationship Id="rId186" Type="http://schemas.openxmlformats.org/officeDocument/2006/relationships/hyperlink" Target="http://www.sodbtn.sk/obce/obec.php?kod_obce=527092" TargetMode="External"/><Relationship Id="rId351" Type="http://schemas.openxmlformats.org/officeDocument/2006/relationships/hyperlink" Target="http://www.sodbtn.sk/obce/obec.php?kod_obce=525065" TargetMode="External"/><Relationship Id="rId393" Type="http://schemas.openxmlformats.org/officeDocument/2006/relationships/hyperlink" Target="http://www.sodbtn.sk/obce/obec.php?kod_obce=523518" TargetMode="External"/><Relationship Id="rId407" Type="http://schemas.openxmlformats.org/officeDocument/2006/relationships/hyperlink" Target="http://www.sodbtn.sk/obce/obec.php?kod_obce=524131" TargetMode="External"/><Relationship Id="rId449" Type="http://schemas.openxmlformats.org/officeDocument/2006/relationships/hyperlink" Target="http://www.sodbtn.sk/obce/obec.php?kod_obce=526461" TargetMode="External"/><Relationship Id="rId614" Type="http://schemas.openxmlformats.org/officeDocument/2006/relationships/hyperlink" Target="http://www.sodbtn.sk/obce/obec.php?kod_obce=519367" TargetMode="External"/><Relationship Id="rId656" Type="http://schemas.openxmlformats.org/officeDocument/2006/relationships/hyperlink" Target="http://www.sodbtn.sk/obce/obec.php?kod_obce=519502" TargetMode="External"/><Relationship Id="rId211" Type="http://schemas.openxmlformats.org/officeDocument/2006/relationships/hyperlink" Target="http://www.sodbtn.sk/obce/obec.php?kod_obce=526983" TargetMode="External"/><Relationship Id="rId253" Type="http://schemas.openxmlformats.org/officeDocument/2006/relationships/hyperlink" Target="http://www.sodbtn.sk/obce/obec.php?kod_obce=520675" TargetMode="External"/><Relationship Id="rId295" Type="http://schemas.openxmlformats.org/officeDocument/2006/relationships/hyperlink" Target="http://www.sodbtn.sk/obce/obec.php?kod_obce=524441" TargetMode="External"/><Relationship Id="rId309" Type="http://schemas.openxmlformats.org/officeDocument/2006/relationships/hyperlink" Target="http://www.sodbtn.sk/obce/obec.php?kod_obce=525014" TargetMode="External"/><Relationship Id="rId460" Type="http://schemas.openxmlformats.org/officeDocument/2006/relationships/hyperlink" Target="http://www.sodbtn.sk/obce/obec.php?kod_obce=526614" TargetMode="External"/><Relationship Id="rId516" Type="http://schemas.openxmlformats.org/officeDocument/2006/relationships/hyperlink" Target="http://www.sodbtn.sk/obce/obec.php?kod_obce=520331" TargetMode="External"/><Relationship Id="rId48" Type="http://schemas.openxmlformats.org/officeDocument/2006/relationships/hyperlink" Target="http://www.sodbtn.sk/obce/obec.php?kod_obce=529141" TargetMode="External"/><Relationship Id="rId113" Type="http://schemas.openxmlformats.org/officeDocument/2006/relationships/hyperlink" Target="http://www.sodbtn.sk/obce/obec.php?kod_obce=519332" TargetMode="External"/><Relationship Id="rId320" Type="http://schemas.openxmlformats.org/officeDocument/2006/relationships/hyperlink" Target="http://www.sodbtn.sk/obce/obec.php?kod_obce=525138" TargetMode="External"/><Relationship Id="rId558" Type="http://schemas.openxmlformats.org/officeDocument/2006/relationships/hyperlink" Target="http://www.sodbtn.sk/obce/obec.php?kod_obce=520667" TargetMode="External"/><Relationship Id="rId155" Type="http://schemas.openxmlformats.org/officeDocument/2006/relationships/hyperlink" Target="http://www.sodbtn.sk/obce/obec.php?kod_obce=527998" TargetMode="External"/><Relationship Id="rId197" Type="http://schemas.openxmlformats.org/officeDocument/2006/relationships/hyperlink" Target="http://www.sodbtn.sk/obce/obec.php?kod_obce=526851" TargetMode="External"/><Relationship Id="rId362" Type="http://schemas.openxmlformats.org/officeDocument/2006/relationships/hyperlink" Target="http://www.sodbtn.sk/obce/obec.php?kod_obce=524212" TargetMode="External"/><Relationship Id="rId418" Type="http://schemas.openxmlformats.org/officeDocument/2006/relationships/hyperlink" Target="http://www.sodbtn.sk/obce/obec.php?kod_obce=520471" TargetMode="External"/><Relationship Id="rId625" Type="http://schemas.openxmlformats.org/officeDocument/2006/relationships/hyperlink" Target="http://www.sodbtn.sk/obce/obec.php?kod_obce=519014" TargetMode="External"/><Relationship Id="rId222" Type="http://schemas.openxmlformats.org/officeDocument/2006/relationships/hyperlink" Target="http://www.sodbtn.sk/obce/obec.php?kod_obce=520802" TargetMode="External"/><Relationship Id="rId264" Type="http://schemas.openxmlformats.org/officeDocument/2006/relationships/hyperlink" Target="http://www.sodbtn.sk/obce/obec.php?kod_obce=525316" TargetMode="External"/><Relationship Id="rId471" Type="http://schemas.openxmlformats.org/officeDocument/2006/relationships/hyperlink" Target="http://www.sodbtn.sk/obce/obec.php?kod_obce=581640" TargetMode="External"/><Relationship Id="rId17" Type="http://schemas.openxmlformats.org/officeDocument/2006/relationships/hyperlink" Target="http://www.sodbtn.sk/obce/obec.php?kod_obce=544141" TargetMode="External"/><Relationship Id="rId59" Type="http://schemas.openxmlformats.org/officeDocument/2006/relationships/hyperlink" Target="http://www.sodbtn.sk/obce/obec.php?kod_obce=528960" TargetMode="External"/><Relationship Id="rId124" Type="http://schemas.openxmlformats.org/officeDocument/2006/relationships/hyperlink" Target="http://www.sodbtn.sk/obce/obec.php?kod_obce=527149" TargetMode="External"/><Relationship Id="rId527" Type="http://schemas.openxmlformats.org/officeDocument/2006/relationships/hyperlink" Target="http://www.sodbtn.sk/obce/obec.php?kod_obce=559598" TargetMode="External"/><Relationship Id="rId569" Type="http://schemas.openxmlformats.org/officeDocument/2006/relationships/hyperlink" Target="http://www.sodbtn.sk/obce/obec.php?kod_obce=559636" TargetMode="External"/><Relationship Id="rId70" Type="http://schemas.openxmlformats.org/officeDocument/2006/relationships/hyperlink" Target="http://www.sodbtn.sk/obce/obec.php?kod_obce=527505" TargetMode="External"/><Relationship Id="rId166" Type="http://schemas.openxmlformats.org/officeDocument/2006/relationships/hyperlink" Target="http://www.sodbtn.sk/obce/obec.php?kod_obce=527921" TargetMode="External"/><Relationship Id="rId331" Type="http://schemas.openxmlformats.org/officeDocument/2006/relationships/hyperlink" Target="http://www.sodbtn.sk/obce/obec.php?kod_obce=524549" TargetMode="External"/><Relationship Id="rId373" Type="http://schemas.openxmlformats.org/officeDocument/2006/relationships/hyperlink" Target="http://www.sodbtn.sk/obce/obec.php?kod_obce=524590" TargetMode="External"/><Relationship Id="rId429" Type="http://schemas.openxmlformats.org/officeDocument/2006/relationships/hyperlink" Target="http://www.sodbtn.sk/obce/obec.php?kod_obce=520616" TargetMode="External"/><Relationship Id="rId580" Type="http://schemas.openxmlformats.org/officeDocument/2006/relationships/hyperlink" Target="http://www.sodbtn.sk/obce/obec.php?kod_obce=519481" TargetMode="External"/><Relationship Id="rId636" Type="http://schemas.openxmlformats.org/officeDocument/2006/relationships/hyperlink" Target="http://www.sodbtn.sk/obce/obec.php?kod_obce=519359" TargetMode="External"/><Relationship Id="rId1" Type="http://schemas.openxmlformats.org/officeDocument/2006/relationships/hyperlink" Target="http://www.sodbtn.sk/obce/obec.php?kod_obce=529117" TargetMode="External"/><Relationship Id="rId233" Type="http://schemas.openxmlformats.org/officeDocument/2006/relationships/hyperlink" Target="http://www.sodbtn.sk/obce/obec.php?kod_obce=520365" TargetMode="External"/><Relationship Id="rId440" Type="http://schemas.openxmlformats.org/officeDocument/2006/relationships/hyperlink" Target="http://www.sodbtn.sk/obce/obec.php?kod_obce=520586" TargetMode="External"/><Relationship Id="rId28" Type="http://schemas.openxmlformats.org/officeDocument/2006/relationships/hyperlink" Target="http://www.sodbtn.sk/obce/obec.php?kod_obce=528854" TargetMode="External"/><Relationship Id="rId275" Type="http://schemas.openxmlformats.org/officeDocument/2006/relationships/hyperlink" Target="http://www.sodbtn.sk/obce/obec.php?kod_obce=524816" TargetMode="External"/><Relationship Id="rId300" Type="http://schemas.openxmlformats.org/officeDocument/2006/relationships/hyperlink" Target="http://www.sodbtn.sk/obce/obec.php?kod_obce=518590" TargetMode="External"/><Relationship Id="rId482" Type="http://schemas.openxmlformats.org/officeDocument/2006/relationships/hyperlink" Target="http://www.sodbtn.sk/obce/obec.php?kod_obce=523909" TargetMode="External"/><Relationship Id="rId538" Type="http://schemas.openxmlformats.org/officeDocument/2006/relationships/hyperlink" Target="http://www.sodbtn.sk/obce/obec.php?kod_obce=520225" TargetMode="External"/><Relationship Id="rId81" Type="http://schemas.openxmlformats.org/officeDocument/2006/relationships/hyperlink" Target="http://www.sodbtn.sk/obce/obec.php?kod_obce=527564" TargetMode="External"/><Relationship Id="rId135" Type="http://schemas.openxmlformats.org/officeDocument/2006/relationships/hyperlink" Target="http://www.sodbtn.sk/obce/obec.php?kod_obce=527840" TargetMode="External"/><Relationship Id="rId177" Type="http://schemas.openxmlformats.org/officeDocument/2006/relationships/hyperlink" Target="http://www.sodbtn.sk/obce/obec.php?kod_obce=527190" TargetMode="External"/><Relationship Id="rId342" Type="http://schemas.openxmlformats.org/officeDocument/2006/relationships/hyperlink" Target="http://www.sodbtn.sk/obce/obec.php?kod_obce=525073" TargetMode="External"/><Relationship Id="rId384" Type="http://schemas.openxmlformats.org/officeDocument/2006/relationships/hyperlink" Target="http://www.sodbtn.sk/obce/obec.php?kod_obce=524255" TargetMode="External"/><Relationship Id="rId591" Type="http://schemas.openxmlformats.org/officeDocument/2006/relationships/hyperlink" Target="http://www.sodbtn.sk/obce/obec.php?kod_obce=519341" TargetMode="External"/><Relationship Id="rId605" Type="http://schemas.openxmlformats.org/officeDocument/2006/relationships/hyperlink" Target="http://www.sodbtn.sk/obce/obec.php?kod_obce=51911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dbtn.sk/obce/obec.php?kod_obce=523381" TargetMode="External"/><Relationship Id="rId13" Type="http://schemas.openxmlformats.org/officeDocument/2006/relationships/hyperlink" Target="http://www.sodbtn.sk/obce/obec.php?kod_obce=519006" TargetMode="External"/><Relationship Id="rId3" Type="http://schemas.openxmlformats.org/officeDocument/2006/relationships/hyperlink" Target="http://www.sodbtn.sk/obce/obec.php?kod_obce=527840" TargetMode="External"/><Relationship Id="rId7" Type="http://schemas.openxmlformats.org/officeDocument/2006/relationships/hyperlink" Target="http://www.sodbtn.sk/obce/obec.php?kod_obce=524140" TargetMode="External"/><Relationship Id="rId12" Type="http://schemas.openxmlformats.org/officeDocument/2006/relationships/hyperlink" Target="http://www.sodbtn.sk/obce/obec.php?kod_obce=520004" TargetMode="External"/><Relationship Id="rId2" Type="http://schemas.openxmlformats.org/officeDocument/2006/relationships/hyperlink" Target="http://www.sodbtn.sk/obce/obec.php?kod_obce=527106" TargetMode="External"/><Relationship Id="rId1" Type="http://schemas.openxmlformats.org/officeDocument/2006/relationships/hyperlink" Target="http://www.sodbtn.sk/obce/obec.php?kod_obce=544051" TargetMode="External"/><Relationship Id="rId6" Type="http://schemas.openxmlformats.org/officeDocument/2006/relationships/hyperlink" Target="http://www.sodbtn.sk/obce/obec.php?kod_obce=525146" TargetMode="External"/><Relationship Id="rId11" Type="http://schemas.openxmlformats.org/officeDocument/2006/relationships/hyperlink" Target="http://www.sodbtn.sk/obce/obec.php?kod_obce=523585" TargetMode="External"/><Relationship Id="rId5" Type="http://schemas.openxmlformats.org/officeDocument/2006/relationships/hyperlink" Target="http://www.sodbtn.sk/obce/obec.php?kod_obce=520802" TargetMode="External"/><Relationship Id="rId10" Type="http://schemas.openxmlformats.org/officeDocument/2006/relationships/hyperlink" Target="http://www.sodbtn.sk/obce/obec.php?kod_obce=543292" TargetMode="External"/><Relationship Id="rId4" Type="http://schemas.openxmlformats.org/officeDocument/2006/relationships/hyperlink" Target="http://www.sodbtn.sk/obce/obec.php?kod_obce=526665" TargetMode="External"/><Relationship Id="rId9" Type="http://schemas.openxmlformats.org/officeDocument/2006/relationships/hyperlink" Target="http://www.sodbtn.sk/obce/obec.php?kod_obce=520471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dbtn.sk/obce/obec.php?kod_obce=523381" TargetMode="External"/><Relationship Id="rId13" Type="http://schemas.openxmlformats.org/officeDocument/2006/relationships/hyperlink" Target="http://www.sodbtn.sk/obce/obec.php?kod_obce=519006" TargetMode="External"/><Relationship Id="rId3" Type="http://schemas.openxmlformats.org/officeDocument/2006/relationships/hyperlink" Target="http://www.sodbtn.sk/obce/obec.php?kod_obce=527840" TargetMode="External"/><Relationship Id="rId7" Type="http://schemas.openxmlformats.org/officeDocument/2006/relationships/hyperlink" Target="http://www.sodbtn.sk/obce/obec.php?kod_obce=524140" TargetMode="External"/><Relationship Id="rId12" Type="http://schemas.openxmlformats.org/officeDocument/2006/relationships/hyperlink" Target="http://www.sodbtn.sk/obce/obec.php?kod_obce=520004" TargetMode="External"/><Relationship Id="rId2" Type="http://schemas.openxmlformats.org/officeDocument/2006/relationships/hyperlink" Target="http://www.sodbtn.sk/obce/obec.php?kod_obce=527106" TargetMode="External"/><Relationship Id="rId1" Type="http://schemas.openxmlformats.org/officeDocument/2006/relationships/hyperlink" Target="http://www.sodbtn.sk/obce/obec.php?kod_obce=544051" TargetMode="External"/><Relationship Id="rId6" Type="http://schemas.openxmlformats.org/officeDocument/2006/relationships/hyperlink" Target="http://www.sodbtn.sk/obce/obec.php?kod_obce=525146" TargetMode="External"/><Relationship Id="rId11" Type="http://schemas.openxmlformats.org/officeDocument/2006/relationships/hyperlink" Target="http://www.sodbtn.sk/obce/obec.php?kod_obce=523585" TargetMode="External"/><Relationship Id="rId5" Type="http://schemas.openxmlformats.org/officeDocument/2006/relationships/hyperlink" Target="http://www.sodbtn.sk/obce/obec.php?kod_obce=520802" TargetMode="External"/><Relationship Id="rId10" Type="http://schemas.openxmlformats.org/officeDocument/2006/relationships/hyperlink" Target="http://www.sodbtn.sk/obce/obec.php?kod_obce=543292" TargetMode="External"/><Relationship Id="rId4" Type="http://schemas.openxmlformats.org/officeDocument/2006/relationships/hyperlink" Target="http://www.sodbtn.sk/obce/obec.php?kod_obce=526665" TargetMode="External"/><Relationship Id="rId9" Type="http://schemas.openxmlformats.org/officeDocument/2006/relationships/hyperlink" Target="http://www.sodbtn.sk/obce/obec.php?kod_obce=520471" TargetMode="External"/><Relationship Id="rId1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431"/>
  <sheetViews>
    <sheetView topLeftCell="A397" zoomScale="82" zoomScaleNormal="82" workbookViewId="0">
      <selection activeCell="G431" sqref="G431"/>
    </sheetView>
  </sheetViews>
  <sheetFormatPr defaultRowHeight="15.6" x14ac:dyDescent="0.3"/>
  <cols>
    <col min="1" max="1" width="5.88671875" style="3" customWidth="1"/>
    <col min="2" max="2" width="22.5546875" style="3" customWidth="1"/>
    <col min="3" max="3" width="12.88671875" style="3" customWidth="1"/>
    <col min="4" max="4" width="13.6640625" style="3" customWidth="1"/>
    <col min="5" max="5" width="12.33203125" style="3" customWidth="1"/>
    <col min="6" max="6" width="5.88671875" style="3" customWidth="1"/>
    <col min="7" max="7" width="11.88671875" style="3" bestFit="1" customWidth="1"/>
    <col min="8" max="8" width="5.5546875" style="3" customWidth="1"/>
    <col min="9" max="9" width="10.77734375" style="3" customWidth="1"/>
    <col min="10" max="10" width="5.88671875" style="3" customWidth="1"/>
    <col min="11" max="11" width="10.77734375" style="3" customWidth="1"/>
    <col min="12" max="12" width="4.77734375" style="3" customWidth="1"/>
    <col min="13" max="13" width="10.77734375" style="3" customWidth="1"/>
    <col min="14" max="14" width="6.6640625" style="3" customWidth="1"/>
    <col min="15" max="15" width="10.77734375" style="3" customWidth="1"/>
    <col min="16" max="16" width="4.77734375" style="3" customWidth="1"/>
    <col min="17" max="17" width="10.77734375" style="3" customWidth="1"/>
    <col min="18" max="18" width="4.77734375" style="3" customWidth="1"/>
    <col min="19" max="19" width="10.77734375" style="3" customWidth="1"/>
    <col min="20" max="20" width="4.77734375" style="3" bestFit="1" customWidth="1"/>
    <col min="21" max="21" width="10.77734375" style="3" customWidth="1"/>
    <col min="22" max="22" width="5.33203125" style="3" customWidth="1"/>
    <col min="23" max="23" width="10.77734375" style="3" customWidth="1"/>
    <col min="24" max="24" width="4.77734375" style="3" customWidth="1"/>
    <col min="25" max="25" width="11.21875" style="3" customWidth="1"/>
    <col min="26" max="26" width="5.88671875" style="3" customWidth="1"/>
    <col min="27" max="27" width="9" style="3" customWidth="1"/>
    <col min="28" max="28" width="8.88671875" style="3"/>
    <col min="29" max="29" width="9.33203125" style="3" customWidth="1"/>
    <col min="30" max="30" width="10.88671875" style="3" bestFit="1" customWidth="1"/>
    <col min="31" max="31" width="10.77734375" style="3" customWidth="1"/>
    <col min="32" max="16384" width="8.88671875" style="3"/>
  </cols>
  <sheetData>
    <row r="1" spans="1:31" ht="17.399999999999999" x14ac:dyDescent="0.3">
      <c r="A1" s="9"/>
      <c r="B1" s="2"/>
      <c r="C1" s="43" t="s">
        <v>757</v>
      </c>
      <c r="D1" s="2"/>
      <c r="E1" s="43"/>
      <c r="F1" s="2"/>
    </row>
    <row r="2" spans="1:31" x14ac:dyDescent="0.3">
      <c r="O2" s="4"/>
      <c r="P2" s="4"/>
      <c r="Q2" s="4"/>
      <c r="R2" s="4"/>
      <c r="S2" s="4"/>
      <c r="T2" s="4"/>
    </row>
    <row r="3" spans="1:31" ht="17.399999999999999" customHeight="1" x14ac:dyDescent="0.3">
      <c r="A3" s="144" t="s">
        <v>722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</row>
    <row r="4" spans="1:31" ht="132.6" customHeight="1" x14ac:dyDescent="0.3">
      <c r="A4" s="5" t="s">
        <v>701</v>
      </c>
      <c r="B4" s="171" t="s">
        <v>0</v>
      </c>
      <c r="C4" s="170" t="s">
        <v>1</v>
      </c>
      <c r="D4" s="135" t="s">
        <v>691</v>
      </c>
      <c r="E4" s="136" t="s">
        <v>683</v>
      </c>
      <c r="F4" s="25" t="s">
        <v>684</v>
      </c>
      <c r="G4" s="136" t="s">
        <v>685</v>
      </c>
      <c r="H4" s="25" t="s">
        <v>684</v>
      </c>
      <c r="I4" s="137" t="s">
        <v>686</v>
      </c>
      <c r="J4" s="25" t="s">
        <v>684</v>
      </c>
      <c r="K4" s="136" t="s">
        <v>687</v>
      </c>
      <c r="L4" s="25" t="s">
        <v>684</v>
      </c>
      <c r="M4" s="136" t="s">
        <v>693</v>
      </c>
      <c r="N4" s="25" t="s">
        <v>684</v>
      </c>
      <c r="O4" s="137" t="s">
        <v>688</v>
      </c>
      <c r="P4" s="25" t="s">
        <v>684</v>
      </c>
      <c r="Q4" s="136" t="s">
        <v>689</v>
      </c>
      <c r="R4" s="25" t="s">
        <v>684</v>
      </c>
      <c r="S4" s="136" t="s">
        <v>702</v>
      </c>
      <c r="T4" s="25" t="s">
        <v>684</v>
      </c>
      <c r="U4" s="137" t="s">
        <v>759</v>
      </c>
      <c r="V4" s="25" t="s">
        <v>684</v>
      </c>
      <c r="W4" s="137" t="s">
        <v>692</v>
      </c>
      <c r="X4" s="25" t="s">
        <v>684</v>
      </c>
      <c r="Y4" s="136" t="s">
        <v>772</v>
      </c>
      <c r="Z4" s="25" t="s">
        <v>684</v>
      </c>
      <c r="AA4" s="169" t="s">
        <v>741</v>
      </c>
      <c r="AC4" s="1" t="s">
        <v>694</v>
      </c>
      <c r="AD4" s="1" t="s">
        <v>698</v>
      </c>
      <c r="AE4" s="1" t="s">
        <v>696</v>
      </c>
    </row>
    <row r="5" spans="1:31" ht="15" customHeight="1" x14ac:dyDescent="0.3">
      <c r="A5" s="1">
        <v>1</v>
      </c>
      <c r="B5" s="44" t="s">
        <v>17</v>
      </c>
      <c r="C5" s="12">
        <v>22589</v>
      </c>
      <c r="D5" s="45">
        <f>E5+G5+I5+K5+M5+O5+Q5+S5+U5+W5+Y5</f>
        <v>313960</v>
      </c>
      <c r="E5" s="46">
        <v>295620</v>
      </c>
      <c r="F5" s="76">
        <f>E5/$D5*100</f>
        <v>94.158491527583138</v>
      </c>
      <c r="G5" s="46">
        <v>11930</v>
      </c>
      <c r="H5" s="76">
        <f>G5/$D5*100</f>
        <v>3.7998471142820742</v>
      </c>
      <c r="I5" s="46">
        <v>2660</v>
      </c>
      <c r="J5" s="76">
        <f>I5/$D5*100</f>
        <v>0.84724168683908785</v>
      </c>
      <c r="K5" s="26"/>
      <c r="L5" s="76">
        <f>K5/$D5*100</f>
        <v>0</v>
      </c>
      <c r="M5" s="46">
        <v>3750</v>
      </c>
      <c r="N5" s="76">
        <f>M5/$D5*100</f>
        <v>1.1944196712957065</v>
      </c>
      <c r="O5" s="26"/>
      <c r="P5" s="76">
        <f>O5/$D5*100</f>
        <v>0</v>
      </c>
      <c r="Q5" s="26"/>
      <c r="R5" s="76">
        <f>Q5/$D5*100</f>
        <v>0</v>
      </c>
      <c r="S5" s="26"/>
      <c r="T5" s="76">
        <f>S5/$D5*100</f>
        <v>0</v>
      </c>
      <c r="U5" s="26"/>
      <c r="V5" s="76">
        <f>U5/$D5*100</f>
        <v>0</v>
      </c>
      <c r="W5" s="47"/>
      <c r="X5" s="76">
        <f>W5/$D5*100</f>
        <v>0</v>
      </c>
      <c r="Y5" s="26"/>
      <c r="Z5" s="76">
        <f>Y5/$D5*100</f>
        <v>0</v>
      </c>
      <c r="AA5" s="48">
        <f t="shared" ref="AA5:AA32" si="0">D5/C5</f>
        <v>13.898800301031475</v>
      </c>
      <c r="AC5" s="1"/>
      <c r="AD5" s="1"/>
      <c r="AE5" s="1"/>
    </row>
    <row r="6" spans="1:31" ht="31.2" x14ac:dyDescent="0.3">
      <c r="A6" s="1">
        <v>2</v>
      </c>
      <c r="B6" s="49" t="s">
        <v>18</v>
      </c>
      <c r="C6" s="79">
        <v>3768</v>
      </c>
      <c r="D6" s="45">
        <f t="shared" ref="D6:D31" si="1">E6+G6+I6+K6+M6+O6+Q6+S6+U6+W6+Y6</f>
        <v>11600</v>
      </c>
      <c r="E6" s="50">
        <v>2600</v>
      </c>
      <c r="F6" s="76">
        <f t="shared" ref="F6:F32" si="2">E6/D6*100</f>
        <v>22.413793103448278</v>
      </c>
      <c r="G6" s="26">
        <v>9000</v>
      </c>
      <c r="H6" s="76">
        <f t="shared" ref="H6:H31" si="3">G6/$D6*100</f>
        <v>77.58620689655173</v>
      </c>
      <c r="I6" s="26"/>
      <c r="J6" s="76">
        <f t="shared" ref="H6:J32" si="4">I6/$D6*100</f>
        <v>0</v>
      </c>
      <c r="K6" s="26"/>
      <c r="L6" s="76">
        <f t="shared" ref="L6:L32" si="5">K6/$D6*100</f>
        <v>0</v>
      </c>
      <c r="M6" s="26"/>
      <c r="N6" s="76">
        <f t="shared" ref="N6:N32" si="6">M6/$D6*100</f>
        <v>0</v>
      </c>
      <c r="O6" s="26"/>
      <c r="P6" s="76">
        <f t="shared" ref="P6:P32" si="7">O6/$D6*100</f>
        <v>0</v>
      </c>
      <c r="Q6" s="26"/>
      <c r="R6" s="76">
        <f t="shared" ref="R6:R32" si="8">Q6/$D6*100</f>
        <v>0</v>
      </c>
      <c r="S6" s="26"/>
      <c r="T6" s="76">
        <f t="shared" ref="T6:T32" si="9">S6/$D6*100</f>
        <v>0</v>
      </c>
      <c r="U6" s="26"/>
      <c r="V6" s="76">
        <f t="shared" ref="V6:V32" si="10">U6/$D6*100</f>
        <v>0</v>
      </c>
      <c r="W6" s="47"/>
      <c r="X6" s="76">
        <f t="shared" ref="X6:X32" si="11">W6/$D6*100</f>
        <v>0</v>
      </c>
      <c r="Y6" s="26"/>
      <c r="Z6" s="76">
        <f t="shared" ref="Z6:Z32" si="12">Y6/$D6*100</f>
        <v>0</v>
      </c>
      <c r="AA6" s="48">
        <f t="shared" si="0"/>
        <v>3.0785562632696393</v>
      </c>
      <c r="AC6" s="1"/>
      <c r="AD6" s="1"/>
      <c r="AE6" s="1"/>
    </row>
    <row r="7" spans="1:31" ht="15" customHeight="1" x14ac:dyDescent="0.3">
      <c r="A7" s="1">
        <v>3</v>
      </c>
      <c r="B7" s="49" t="s">
        <v>19</v>
      </c>
      <c r="C7" s="12">
        <v>3232</v>
      </c>
      <c r="D7" s="45">
        <f t="shared" si="1"/>
        <v>37482.54</v>
      </c>
      <c r="E7" s="50">
        <v>26900</v>
      </c>
      <c r="F7" s="76">
        <f t="shared" si="2"/>
        <v>71.766747931170087</v>
      </c>
      <c r="G7" s="26">
        <v>3750</v>
      </c>
      <c r="H7" s="76">
        <f t="shared" si="3"/>
        <v>10.004658168843413</v>
      </c>
      <c r="I7" s="26">
        <v>2600</v>
      </c>
      <c r="J7" s="76">
        <f t="shared" si="4"/>
        <v>6.9365629970647671</v>
      </c>
      <c r="K7" s="26"/>
      <c r="L7" s="76">
        <f t="shared" si="5"/>
        <v>0</v>
      </c>
      <c r="M7" s="50">
        <v>3850</v>
      </c>
      <c r="N7" s="76">
        <f t="shared" si="6"/>
        <v>10.271449053345904</v>
      </c>
      <c r="O7" s="26"/>
      <c r="P7" s="76">
        <f t="shared" si="7"/>
        <v>0</v>
      </c>
      <c r="Q7" s="26"/>
      <c r="R7" s="76">
        <f t="shared" si="8"/>
        <v>0</v>
      </c>
      <c r="S7" s="26"/>
      <c r="T7" s="76">
        <f t="shared" si="9"/>
        <v>0</v>
      </c>
      <c r="U7" s="26">
        <v>382.54</v>
      </c>
      <c r="V7" s="76">
        <f t="shared" si="10"/>
        <v>1.0205818495758292</v>
      </c>
      <c r="W7" s="47"/>
      <c r="X7" s="76">
        <f t="shared" si="11"/>
        <v>0</v>
      </c>
      <c r="Y7" s="26"/>
      <c r="Z7" s="76">
        <f t="shared" si="12"/>
        <v>0</v>
      </c>
      <c r="AA7" s="48">
        <f>D7/C7</f>
        <v>11.597320544554456</v>
      </c>
      <c r="AC7" s="1"/>
      <c r="AD7" s="1"/>
      <c r="AE7" s="1"/>
    </row>
    <row r="8" spans="1:31" ht="15" customHeight="1" x14ac:dyDescent="0.3">
      <c r="A8" s="1">
        <v>4</v>
      </c>
      <c r="B8" s="49" t="s">
        <v>21</v>
      </c>
      <c r="C8" s="12">
        <v>2765</v>
      </c>
      <c r="D8" s="45">
        <f t="shared" si="1"/>
        <v>31400</v>
      </c>
      <c r="E8" s="51">
        <v>15650</v>
      </c>
      <c r="F8" s="76">
        <f t="shared" si="2"/>
        <v>49.840764331210188</v>
      </c>
      <c r="G8" s="51">
        <v>2500</v>
      </c>
      <c r="H8" s="76">
        <f t="shared" si="3"/>
        <v>7.9617834394904454</v>
      </c>
      <c r="I8" s="51">
        <v>500</v>
      </c>
      <c r="J8" s="76">
        <f t="shared" si="4"/>
        <v>1.5923566878980893</v>
      </c>
      <c r="K8" s="51"/>
      <c r="L8" s="76">
        <f t="shared" si="5"/>
        <v>0</v>
      </c>
      <c r="M8" s="51">
        <v>6300</v>
      </c>
      <c r="N8" s="76">
        <f t="shared" si="6"/>
        <v>20.063694267515924</v>
      </c>
      <c r="O8" s="51"/>
      <c r="P8" s="76">
        <f t="shared" si="7"/>
        <v>0</v>
      </c>
      <c r="Q8" s="51">
        <v>3200</v>
      </c>
      <c r="R8" s="76">
        <f t="shared" si="8"/>
        <v>10.191082802547772</v>
      </c>
      <c r="S8" s="51">
        <v>2500</v>
      </c>
      <c r="T8" s="76">
        <f t="shared" si="9"/>
        <v>7.9617834394904454</v>
      </c>
      <c r="U8" s="51"/>
      <c r="V8" s="76">
        <f t="shared" si="10"/>
        <v>0</v>
      </c>
      <c r="W8" s="51"/>
      <c r="X8" s="76">
        <f t="shared" si="11"/>
        <v>0</v>
      </c>
      <c r="Y8" s="26">
        <v>750</v>
      </c>
      <c r="Z8" s="76">
        <f t="shared" si="12"/>
        <v>2.3885350318471339</v>
      </c>
      <c r="AA8" s="48">
        <f t="shared" si="0"/>
        <v>11.35623869801085</v>
      </c>
      <c r="AC8" s="1"/>
      <c r="AD8" s="1"/>
      <c r="AE8" s="1"/>
    </row>
    <row r="9" spans="1:31" ht="15" customHeight="1" x14ac:dyDescent="0.3">
      <c r="A9" s="1">
        <v>5</v>
      </c>
      <c r="B9" s="49" t="s">
        <v>23</v>
      </c>
      <c r="C9" s="12">
        <v>2620</v>
      </c>
      <c r="D9" s="45">
        <f t="shared" si="1"/>
        <v>15389</v>
      </c>
      <c r="E9" s="51">
        <v>3500</v>
      </c>
      <c r="F9" s="76">
        <f t="shared" si="2"/>
        <v>22.743518097342257</v>
      </c>
      <c r="G9" s="51">
        <v>2000</v>
      </c>
      <c r="H9" s="76">
        <f t="shared" si="3"/>
        <v>12.996296055624146</v>
      </c>
      <c r="I9" s="51">
        <v>1100</v>
      </c>
      <c r="J9" s="76">
        <f t="shared" si="4"/>
        <v>7.147962830593281</v>
      </c>
      <c r="K9" s="51"/>
      <c r="L9" s="76">
        <f t="shared" si="5"/>
        <v>0</v>
      </c>
      <c r="M9" s="51">
        <v>6637</v>
      </c>
      <c r="N9" s="76">
        <f t="shared" si="6"/>
        <v>43.128208460588731</v>
      </c>
      <c r="O9" s="51"/>
      <c r="P9" s="76">
        <f t="shared" si="7"/>
        <v>0</v>
      </c>
      <c r="Q9" s="51">
        <v>1100</v>
      </c>
      <c r="R9" s="76">
        <f t="shared" si="8"/>
        <v>7.147962830593281</v>
      </c>
      <c r="S9" s="51">
        <v>1052</v>
      </c>
      <c r="T9" s="76">
        <f t="shared" si="9"/>
        <v>6.8360517252583017</v>
      </c>
      <c r="U9" s="51"/>
      <c r="V9" s="76">
        <f t="shared" si="10"/>
        <v>0</v>
      </c>
      <c r="W9" s="51"/>
      <c r="X9" s="76">
        <f t="shared" si="11"/>
        <v>0</v>
      </c>
      <c r="Y9" s="26"/>
      <c r="Z9" s="76">
        <f t="shared" si="12"/>
        <v>0</v>
      </c>
      <c r="AA9" s="48">
        <f t="shared" si="0"/>
        <v>5.8736641221374049</v>
      </c>
      <c r="AC9" s="1"/>
      <c r="AD9" s="1"/>
      <c r="AE9" s="1"/>
    </row>
    <row r="10" spans="1:31" ht="15" customHeight="1" x14ac:dyDescent="0.3">
      <c r="A10" s="1">
        <v>6</v>
      </c>
      <c r="B10" s="49" t="s">
        <v>24</v>
      </c>
      <c r="C10" s="12">
        <v>2554</v>
      </c>
      <c r="D10" s="45">
        <f t="shared" si="1"/>
        <v>31460</v>
      </c>
      <c r="E10" s="51">
        <v>21000</v>
      </c>
      <c r="F10" s="76">
        <f t="shared" si="2"/>
        <v>66.751430387794016</v>
      </c>
      <c r="G10" s="51"/>
      <c r="H10" s="76">
        <f t="shared" si="3"/>
        <v>0</v>
      </c>
      <c r="I10" s="51">
        <v>1650</v>
      </c>
      <c r="J10" s="76">
        <f t="shared" si="4"/>
        <v>5.244755244755245</v>
      </c>
      <c r="K10" s="51"/>
      <c r="L10" s="76">
        <f t="shared" si="5"/>
        <v>0</v>
      </c>
      <c r="M10" s="51">
        <v>7020</v>
      </c>
      <c r="N10" s="76">
        <f t="shared" si="6"/>
        <v>22.314049586776861</v>
      </c>
      <c r="O10" s="51"/>
      <c r="P10" s="76">
        <f t="shared" si="7"/>
        <v>0</v>
      </c>
      <c r="Q10" s="51">
        <v>1400</v>
      </c>
      <c r="R10" s="76">
        <f t="shared" si="8"/>
        <v>4.4500953591862675</v>
      </c>
      <c r="S10" s="51"/>
      <c r="T10" s="76">
        <f t="shared" si="9"/>
        <v>0</v>
      </c>
      <c r="U10" s="51"/>
      <c r="V10" s="76">
        <f t="shared" si="10"/>
        <v>0</v>
      </c>
      <c r="W10" s="51"/>
      <c r="X10" s="76">
        <f t="shared" si="11"/>
        <v>0</v>
      </c>
      <c r="Y10" s="26">
        <v>390</v>
      </c>
      <c r="Z10" s="76">
        <f t="shared" si="12"/>
        <v>1.2396694214876034</v>
      </c>
      <c r="AA10" s="48">
        <f t="shared" si="0"/>
        <v>12.317932654659359</v>
      </c>
      <c r="AC10" s="1"/>
      <c r="AD10" s="1"/>
      <c r="AE10" s="1"/>
    </row>
    <row r="11" spans="1:31" ht="15" customHeight="1" x14ac:dyDescent="0.3">
      <c r="A11" s="1">
        <v>7</v>
      </c>
      <c r="B11" s="49" t="s">
        <v>25</v>
      </c>
      <c r="C11" s="12">
        <v>2415</v>
      </c>
      <c r="D11" s="45">
        <f t="shared" si="1"/>
        <v>16500</v>
      </c>
      <c r="E11" s="51">
        <v>16000</v>
      </c>
      <c r="F11" s="76">
        <f t="shared" si="2"/>
        <v>96.969696969696969</v>
      </c>
      <c r="G11" s="51"/>
      <c r="H11" s="76">
        <f t="shared" si="3"/>
        <v>0</v>
      </c>
      <c r="I11" s="51">
        <v>500</v>
      </c>
      <c r="J11" s="76">
        <f t="shared" si="4"/>
        <v>3.0303030303030303</v>
      </c>
      <c r="K11" s="51"/>
      <c r="L11" s="76">
        <f t="shared" si="5"/>
        <v>0</v>
      </c>
      <c r="M11" s="51"/>
      <c r="N11" s="76">
        <f t="shared" si="6"/>
        <v>0</v>
      </c>
      <c r="O11" s="51"/>
      <c r="P11" s="76">
        <f t="shared" si="7"/>
        <v>0</v>
      </c>
      <c r="Q11" s="51"/>
      <c r="R11" s="76">
        <f t="shared" si="8"/>
        <v>0</v>
      </c>
      <c r="S11" s="51"/>
      <c r="T11" s="76">
        <f t="shared" si="9"/>
        <v>0</v>
      </c>
      <c r="U11" s="51"/>
      <c r="V11" s="76">
        <f t="shared" si="10"/>
        <v>0</v>
      </c>
      <c r="W11" s="51"/>
      <c r="X11" s="76">
        <f t="shared" si="11"/>
        <v>0</v>
      </c>
      <c r="Y11" s="26"/>
      <c r="Z11" s="76">
        <f t="shared" si="12"/>
        <v>0</v>
      </c>
      <c r="AA11" s="48">
        <f t="shared" si="0"/>
        <v>6.8322981366459627</v>
      </c>
      <c r="AC11" s="1">
        <v>1430</v>
      </c>
      <c r="AD11" s="1"/>
      <c r="AE11" s="1"/>
    </row>
    <row r="12" spans="1:31" ht="15" customHeight="1" x14ac:dyDescent="0.3">
      <c r="A12" s="1">
        <v>8</v>
      </c>
      <c r="B12" s="49" t="s">
        <v>26</v>
      </c>
      <c r="C12" s="12">
        <v>1871</v>
      </c>
      <c r="D12" s="45">
        <f t="shared" si="1"/>
        <v>12100</v>
      </c>
      <c r="E12" s="51">
        <v>5600</v>
      </c>
      <c r="F12" s="76">
        <f t="shared" si="2"/>
        <v>46.280991735537192</v>
      </c>
      <c r="G12" s="51">
        <v>1000</v>
      </c>
      <c r="H12" s="76">
        <f t="shared" si="3"/>
        <v>8.2644628099173563</v>
      </c>
      <c r="I12" s="51"/>
      <c r="J12" s="76">
        <f t="shared" si="4"/>
        <v>0</v>
      </c>
      <c r="K12" s="51"/>
      <c r="L12" s="76">
        <f t="shared" si="5"/>
        <v>0</v>
      </c>
      <c r="M12" s="51">
        <v>2500</v>
      </c>
      <c r="N12" s="76">
        <f t="shared" si="6"/>
        <v>20.66115702479339</v>
      </c>
      <c r="O12" s="51"/>
      <c r="P12" s="76">
        <f t="shared" si="7"/>
        <v>0</v>
      </c>
      <c r="Q12" s="51">
        <v>1200</v>
      </c>
      <c r="R12" s="76">
        <f t="shared" si="8"/>
        <v>9.9173553719008272</v>
      </c>
      <c r="S12" s="51">
        <v>1800</v>
      </c>
      <c r="T12" s="76">
        <f t="shared" si="9"/>
        <v>14.87603305785124</v>
      </c>
      <c r="U12" s="51"/>
      <c r="V12" s="76">
        <f t="shared" si="10"/>
        <v>0</v>
      </c>
      <c r="W12" s="51"/>
      <c r="X12" s="76">
        <f t="shared" si="11"/>
        <v>0</v>
      </c>
      <c r="Y12" s="26"/>
      <c r="Z12" s="76">
        <f t="shared" si="12"/>
        <v>0</v>
      </c>
      <c r="AA12" s="48">
        <f t="shared" si="0"/>
        <v>6.467129877071085</v>
      </c>
      <c r="AC12" s="1"/>
      <c r="AD12" s="1"/>
      <c r="AE12" s="1"/>
    </row>
    <row r="13" spans="1:31" ht="15" customHeight="1" x14ac:dyDescent="0.3">
      <c r="A13" s="1">
        <v>9</v>
      </c>
      <c r="B13" s="49" t="s">
        <v>27</v>
      </c>
      <c r="C13" s="12">
        <v>1838</v>
      </c>
      <c r="D13" s="45">
        <f t="shared" si="1"/>
        <v>3515.94</v>
      </c>
      <c r="E13" s="51">
        <v>2415.94</v>
      </c>
      <c r="F13" s="76">
        <f t="shared" si="2"/>
        <v>68.713914344385856</v>
      </c>
      <c r="G13" s="51"/>
      <c r="H13" s="76">
        <f t="shared" si="3"/>
        <v>0</v>
      </c>
      <c r="I13" s="51"/>
      <c r="J13" s="76">
        <f t="shared" si="4"/>
        <v>0</v>
      </c>
      <c r="K13" s="51"/>
      <c r="L13" s="76">
        <f t="shared" si="5"/>
        <v>0</v>
      </c>
      <c r="M13" s="51"/>
      <c r="N13" s="76">
        <f t="shared" si="6"/>
        <v>0</v>
      </c>
      <c r="O13" s="51"/>
      <c r="P13" s="76">
        <f t="shared" si="7"/>
        <v>0</v>
      </c>
      <c r="Q13" s="51"/>
      <c r="R13" s="76">
        <f t="shared" si="8"/>
        <v>0</v>
      </c>
      <c r="S13" s="51"/>
      <c r="T13" s="76">
        <f t="shared" si="9"/>
        <v>0</v>
      </c>
      <c r="U13" s="51"/>
      <c r="V13" s="76">
        <f t="shared" si="10"/>
        <v>0</v>
      </c>
      <c r="W13" s="51"/>
      <c r="X13" s="76">
        <f t="shared" si="11"/>
        <v>0</v>
      </c>
      <c r="Y13" s="26">
        <v>1100</v>
      </c>
      <c r="Z13" s="76">
        <f t="shared" si="12"/>
        <v>31.286085655614144</v>
      </c>
      <c r="AA13" s="48">
        <f t="shared" si="0"/>
        <v>1.9129162132752993</v>
      </c>
      <c r="AC13" s="1"/>
      <c r="AD13" s="1"/>
      <c r="AE13" s="1"/>
    </row>
    <row r="14" spans="1:31" ht="15" customHeight="1" x14ac:dyDescent="0.3">
      <c r="A14" s="1">
        <v>10</v>
      </c>
      <c r="B14" s="49" t="s">
        <v>28</v>
      </c>
      <c r="C14" s="12">
        <v>1653</v>
      </c>
      <c r="D14" s="45">
        <f t="shared" si="1"/>
        <v>12850</v>
      </c>
      <c r="E14" s="26">
        <v>4850</v>
      </c>
      <c r="F14" s="76">
        <f t="shared" si="2"/>
        <v>37.7431906614786</v>
      </c>
      <c r="G14" s="26"/>
      <c r="H14" s="76">
        <f t="shared" si="3"/>
        <v>0</v>
      </c>
      <c r="I14" s="26"/>
      <c r="J14" s="76">
        <f t="shared" si="4"/>
        <v>0</v>
      </c>
      <c r="K14" s="26"/>
      <c r="L14" s="76">
        <f t="shared" si="5"/>
        <v>0</v>
      </c>
      <c r="M14" s="26">
        <v>8000</v>
      </c>
      <c r="N14" s="76">
        <f t="shared" si="6"/>
        <v>62.2568093385214</v>
      </c>
      <c r="O14" s="26"/>
      <c r="P14" s="76">
        <f t="shared" si="7"/>
        <v>0</v>
      </c>
      <c r="Q14" s="26"/>
      <c r="R14" s="76">
        <f t="shared" si="8"/>
        <v>0</v>
      </c>
      <c r="S14" s="26"/>
      <c r="T14" s="76">
        <f t="shared" si="9"/>
        <v>0</v>
      </c>
      <c r="U14" s="26"/>
      <c r="V14" s="76">
        <f t="shared" si="10"/>
        <v>0</v>
      </c>
      <c r="W14" s="26"/>
      <c r="X14" s="76">
        <f t="shared" si="11"/>
        <v>0</v>
      </c>
      <c r="Y14" s="26"/>
      <c r="Z14" s="76">
        <f t="shared" si="12"/>
        <v>0</v>
      </c>
      <c r="AA14" s="48">
        <f t="shared" si="0"/>
        <v>7.773744706594071</v>
      </c>
      <c r="AC14" s="1"/>
      <c r="AD14" s="1"/>
      <c r="AE14" s="1"/>
    </row>
    <row r="15" spans="1:31" ht="15" customHeight="1" x14ac:dyDescent="0.3">
      <c r="A15" s="1">
        <v>11</v>
      </c>
      <c r="B15" s="49" t="s">
        <v>29</v>
      </c>
      <c r="C15" s="12">
        <v>1537</v>
      </c>
      <c r="D15" s="45">
        <f t="shared" si="1"/>
        <v>26300</v>
      </c>
      <c r="E15" s="26">
        <v>15000</v>
      </c>
      <c r="F15" s="76">
        <f t="shared" si="2"/>
        <v>57.034220532319388</v>
      </c>
      <c r="G15" s="26"/>
      <c r="H15" s="76">
        <f t="shared" si="3"/>
        <v>0</v>
      </c>
      <c r="I15" s="26">
        <v>100</v>
      </c>
      <c r="J15" s="76">
        <f t="shared" si="4"/>
        <v>0.38022813688212925</v>
      </c>
      <c r="K15" s="26"/>
      <c r="L15" s="76">
        <f t="shared" si="5"/>
        <v>0</v>
      </c>
      <c r="M15" s="26">
        <v>10000</v>
      </c>
      <c r="N15" s="76">
        <f t="shared" si="6"/>
        <v>38.022813688212928</v>
      </c>
      <c r="O15" s="26"/>
      <c r="P15" s="76">
        <f t="shared" si="7"/>
        <v>0</v>
      </c>
      <c r="Q15" s="26">
        <v>600</v>
      </c>
      <c r="R15" s="76">
        <f t="shared" si="8"/>
        <v>2.2813688212927756</v>
      </c>
      <c r="S15" s="26">
        <v>600</v>
      </c>
      <c r="T15" s="76">
        <f t="shared" si="9"/>
        <v>2.2813688212927756</v>
      </c>
      <c r="U15" s="26"/>
      <c r="V15" s="76">
        <f t="shared" si="10"/>
        <v>0</v>
      </c>
      <c r="W15" s="26"/>
      <c r="X15" s="76">
        <f t="shared" si="11"/>
        <v>0</v>
      </c>
      <c r="Y15" s="26"/>
      <c r="Z15" s="76">
        <f t="shared" si="12"/>
        <v>0</v>
      </c>
      <c r="AA15" s="48">
        <f t="shared" si="0"/>
        <v>17.111255692908262</v>
      </c>
      <c r="AC15" s="1"/>
      <c r="AD15" s="1"/>
      <c r="AE15" s="1"/>
    </row>
    <row r="16" spans="1:31" ht="15" customHeight="1" x14ac:dyDescent="0.3">
      <c r="A16" s="1">
        <v>12</v>
      </c>
      <c r="B16" s="49" t="s">
        <v>30</v>
      </c>
      <c r="C16" s="12">
        <v>1422</v>
      </c>
      <c r="D16" s="45">
        <f t="shared" si="1"/>
        <v>13782.98</v>
      </c>
      <c r="E16" s="26">
        <v>6800</v>
      </c>
      <c r="F16" s="76">
        <f t="shared" si="2"/>
        <v>49.336210311558169</v>
      </c>
      <c r="G16" s="26">
        <v>1500</v>
      </c>
      <c r="H16" s="76">
        <f t="shared" si="3"/>
        <v>10.882987568726067</v>
      </c>
      <c r="I16" s="26"/>
      <c r="J16" s="76">
        <f t="shared" si="4"/>
        <v>0</v>
      </c>
      <c r="K16" s="26"/>
      <c r="L16" s="76">
        <f t="shared" si="5"/>
        <v>0</v>
      </c>
      <c r="M16" s="26">
        <v>3982.98</v>
      </c>
      <c r="N16" s="76">
        <f t="shared" si="6"/>
        <v>28.897814550989697</v>
      </c>
      <c r="O16" s="26"/>
      <c r="P16" s="76">
        <f t="shared" si="7"/>
        <v>0</v>
      </c>
      <c r="Q16" s="26">
        <v>1000</v>
      </c>
      <c r="R16" s="76">
        <f t="shared" si="8"/>
        <v>7.2553250458173775</v>
      </c>
      <c r="S16" s="26"/>
      <c r="T16" s="76">
        <f t="shared" si="9"/>
        <v>0</v>
      </c>
      <c r="U16" s="26"/>
      <c r="V16" s="76">
        <f t="shared" si="10"/>
        <v>0</v>
      </c>
      <c r="W16" s="26"/>
      <c r="X16" s="76">
        <f t="shared" si="11"/>
        <v>0</v>
      </c>
      <c r="Y16" s="26">
        <v>500</v>
      </c>
      <c r="Z16" s="76">
        <f t="shared" si="12"/>
        <v>3.6276625229086887</v>
      </c>
      <c r="AA16" s="48">
        <f t="shared" si="0"/>
        <v>9.6926722925457103</v>
      </c>
      <c r="AC16" s="1"/>
      <c r="AD16" s="1"/>
      <c r="AE16" s="1"/>
    </row>
    <row r="17" spans="1:31" ht="15" customHeight="1" x14ac:dyDescent="0.3">
      <c r="A17" s="1">
        <v>13</v>
      </c>
      <c r="B17" s="49" t="s">
        <v>32</v>
      </c>
      <c r="C17" s="12">
        <v>1384</v>
      </c>
      <c r="D17" s="45">
        <f t="shared" si="1"/>
        <v>19240</v>
      </c>
      <c r="E17" s="26">
        <v>15600</v>
      </c>
      <c r="F17" s="76">
        <f t="shared" si="2"/>
        <v>81.081081081081081</v>
      </c>
      <c r="G17" s="26"/>
      <c r="H17" s="76">
        <f t="shared" si="3"/>
        <v>0</v>
      </c>
      <c r="I17" s="26">
        <v>235</v>
      </c>
      <c r="J17" s="76">
        <f t="shared" si="4"/>
        <v>1.2214137214137215</v>
      </c>
      <c r="K17" s="26"/>
      <c r="L17" s="76">
        <f t="shared" si="5"/>
        <v>0</v>
      </c>
      <c r="M17" s="26">
        <v>3000</v>
      </c>
      <c r="N17" s="76">
        <f t="shared" si="6"/>
        <v>15.592515592515593</v>
      </c>
      <c r="O17" s="26"/>
      <c r="P17" s="76">
        <f t="shared" si="7"/>
        <v>0</v>
      </c>
      <c r="Q17" s="26">
        <v>205</v>
      </c>
      <c r="R17" s="76">
        <f t="shared" si="8"/>
        <v>1.0654885654885655</v>
      </c>
      <c r="S17" s="26"/>
      <c r="T17" s="76">
        <f t="shared" si="9"/>
        <v>0</v>
      </c>
      <c r="U17" s="26"/>
      <c r="V17" s="76">
        <f t="shared" si="10"/>
        <v>0</v>
      </c>
      <c r="W17" s="26"/>
      <c r="X17" s="76">
        <f t="shared" si="11"/>
        <v>0</v>
      </c>
      <c r="Y17" s="26">
        <v>200</v>
      </c>
      <c r="Z17" s="76">
        <f t="shared" si="12"/>
        <v>1.0395010395010396</v>
      </c>
      <c r="AA17" s="48">
        <f t="shared" si="0"/>
        <v>13.901734104046243</v>
      </c>
      <c r="AC17" s="1"/>
      <c r="AD17" s="1"/>
      <c r="AE17" s="1"/>
    </row>
    <row r="18" spans="1:31" ht="15" customHeight="1" x14ac:dyDescent="0.3">
      <c r="A18" s="1">
        <v>14</v>
      </c>
      <c r="B18" s="49" t="s">
        <v>33</v>
      </c>
      <c r="C18" s="12">
        <v>1355</v>
      </c>
      <c r="D18" s="45">
        <f t="shared" si="1"/>
        <v>13500</v>
      </c>
      <c r="E18" s="26">
        <v>13500</v>
      </c>
      <c r="F18" s="76">
        <f t="shared" si="2"/>
        <v>100</v>
      </c>
      <c r="G18" s="26"/>
      <c r="H18" s="76">
        <f t="shared" si="3"/>
        <v>0</v>
      </c>
      <c r="I18" s="26"/>
      <c r="J18" s="76">
        <f t="shared" si="4"/>
        <v>0</v>
      </c>
      <c r="K18" s="26"/>
      <c r="L18" s="76">
        <f t="shared" si="5"/>
        <v>0</v>
      </c>
      <c r="M18" s="26"/>
      <c r="N18" s="76">
        <f t="shared" si="6"/>
        <v>0</v>
      </c>
      <c r="O18" s="26"/>
      <c r="P18" s="76">
        <f t="shared" si="7"/>
        <v>0</v>
      </c>
      <c r="Q18" s="26"/>
      <c r="R18" s="76">
        <f t="shared" si="8"/>
        <v>0</v>
      </c>
      <c r="S18" s="26"/>
      <c r="T18" s="76">
        <f t="shared" si="9"/>
        <v>0</v>
      </c>
      <c r="U18" s="26"/>
      <c r="V18" s="76">
        <f t="shared" si="10"/>
        <v>0</v>
      </c>
      <c r="W18" s="26"/>
      <c r="X18" s="76">
        <f t="shared" si="11"/>
        <v>0</v>
      </c>
      <c r="Y18" s="26"/>
      <c r="Z18" s="76">
        <f t="shared" si="12"/>
        <v>0</v>
      </c>
      <c r="AA18" s="48">
        <f t="shared" si="0"/>
        <v>9.9630996309963091</v>
      </c>
      <c r="AC18" s="1"/>
      <c r="AD18" s="1">
        <v>14352</v>
      </c>
      <c r="AE18" s="1"/>
    </row>
    <row r="19" spans="1:31" ht="15" customHeight="1" x14ac:dyDescent="0.3">
      <c r="A19" s="1">
        <v>15</v>
      </c>
      <c r="B19" s="49" t="s">
        <v>35</v>
      </c>
      <c r="C19" s="12">
        <v>1156</v>
      </c>
      <c r="D19" s="45">
        <f t="shared" si="1"/>
        <v>7350</v>
      </c>
      <c r="E19" s="26">
        <v>7350</v>
      </c>
      <c r="F19" s="76">
        <f t="shared" si="2"/>
        <v>100</v>
      </c>
      <c r="G19" s="26"/>
      <c r="H19" s="76">
        <f t="shared" si="3"/>
        <v>0</v>
      </c>
      <c r="I19" s="26"/>
      <c r="J19" s="76">
        <f t="shared" si="4"/>
        <v>0</v>
      </c>
      <c r="K19" s="26"/>
      <c r="L19" s="76">
        <f t="shared" si="5"/>
        <v>0</v>
      </c>
      <c r="M19" s="26"/>
      <c r="N19" s="76">
        <f t="shared" si="6"/>
        <v>0</v>
      </c>
      <c r="O19" s="26"/>
      <c r="P19" s="76">
        <f t="shared" si="7"/>
        <v>0</v>
      </c>
      <c r="Q19" s="26"/>
      <c r="R19" s="76">
        <f t="shared" si="8"/>
        <v>0</v>
      </c>
      <c r="S19" s="26"/>
      <c r="T19" s="76">
        <f t="shared" si="9"/>
        <v>0</v>
      </c>
      <c r="U19" s="26"/>
      <c r="V19" s="76">
        <f t="shared" si="10"/>
        <v>0</v>
      </c>
      <c r="W19" s="26"/>
      <c r="X19" s="76">
        <f t="shared" si="11"/>
        <v>0</v>
      </c>
      <c r="Y19" s="26"/>
      <c r="Z19" s="76">
        <f t="shared" si="12"/>
        <v>0</v>
      </c>
      <c r="AA19" s="48">
        <f t="shared" si="0"/>
        <v>6.3581314878892732</v>
      </c>
      <c r="AC19" s="1"/>
      <c r="AD19" s="1"/>
      <c r="AE19" s="1"/>
    </row>
    <row r="20" spans="1:31" ht="15" customHeight="1" x14ac:dyDescent="0.3">
      <c r="A20" s="1">
        <v>16</v>
      </c>
      <c r="B20" s="49" t="s">
        <v>36</v>
      </c>
      <c r="C20" s="12">
        <v>978</v>
      </c>
      <c r="D20" s="45">
        <f t="shared" si="1"/>
        <v>4750</v>
      </c>
      <c r="E20" s="26">
        <v>3000</v>
      </c>
      <c r="F20" s="76">
        <f t="shared" si="2"/>
        <v>63.157894736842103</v>
      </c>
      <c r="G20" s="26">
        <v>500</v>
      </c>
      <c r="H20" s="76">
        <f t="shared" si="3"/>
        <v>10.526315789473683</v>
      </c>
      <c r="I20" s="26"/>
      <c r="J20" s="76">
        <f t="shared" si="4"/>
        <v>0</v>
      </c>
      <c r="K20" s="26"/>
      <c r="L20" s="76">
        <f t="shared" si="5"/>
        <v>0</v>
      </c>
      <c r="M20" s="26">
        <v>1000</v>
      </c>
      <c r="N20" s="76">
        <f t="shared" si="6"/>
        <v>21.052631578947366</v>
      </c>
      <c r="O20" s="26"/>
      <c r="P20" s="76">
        <f t="shared" si="7"/>
        <v>0</v>
      </c>
      <c r="Q20" s="26">
        <v>250</v>
      </c>
      <c r="R20" s="76">
        <f t="shared" si="8"/>
        <v>5.2631578947368416</v>
      </c>
      <c r="S20" s="26"/>
      <c r="T20" s="76">
        <f t="shared" si="9"/>
        <v>0</v>
      </c>
      <c r="U20" s="26"/>
      <c r="V20" s="76">
        <f t="shared" si="10"/>
        <v>0</v>
      </c>
      <c r="W20" s="26"/>
      <c r="X20" s="76">
        <f t="shared" si="11"/>
        <v>0</v>
      </c>
      <c r="Y20" s="26"/>
      <c r="Z20" s="76">
        <f t="shared" si="12"/>
        <v>0</v>
      </c>
      <c r="AA20" s="48">
        <f t="shared" si="0"/>
        <v>4.8568507157464209</v>
      </c>
      <c r="AC20" s="1"/>
      <c r="AD20" s="1"/>
      <c r="AE20" s="1"/>
    </row>
    <row r="21" spans="1:31" ht="15" customHeight="1" x14ac:dyDescent="0.3">
      <c r="A21" s="1">
        <v>17</v>
      </c>
      <c r="B21" s="49" t="s">
        <v>38</v>
      </c>
      <c r="C21" s="12">
        <v>860</v>
      </c>
      <c r="D21" s="45">
        <f t="shared" si="1"/>
        <v>870</v>
      </c>
      <c r="E21" s="26"/>
      <c r="F21" s="76">
        <f t="shared" si="2"/>
        <v>0</v>
      </c>
      <c r="G21" s="26">
        <v>70</v>
      </c>
      <c r="H21" s="76">
        <f t="shared" si="3"/>
        <v>8.0459770114942533</v>
      </c>
      <c r="I21" s="26">
        <v>800</v>
      </c>
      <c r="J21" s="76">
        <f t="shared" si="4"/>
        <v>91.954022988505741</v>
      </c>
      <c r="K21" s="26"/>
      <c r="L21" s="76">
        <f t="shared" si="5"/>
        <v>0</v>
      </c>
      <c r="M21" s="26"/>
      <c r="N21" s="76">
        <f t="shared" si="6"/>
        <v>0</v>
      </c>
      <c r="O21" s="26"/>
      <c r="P21" s="76">
        <f t="shared" si="7"/>
        <v>0</v>
      </c>
      <c r="Q21" s="26"/>
      <c r="R21" s="76">
        <f t="shared" si="8"/>
        <v>0</v>
      </c>
      <c r="S21" s="26"/>
      <c r="T21" s="76">
        <f t="shared" si="9"/>
        <v>0</v>
      </c>
      <c r="U21" s="26"/>
      <c r="V21" s="76">
        <f t="shared" si="10"/>
        <v>0</v>
      </c>
      <c r="W21" s="26"/>
      <c r="X21" s="76">
        <f t="shared" si="11"/>
        <v>0</v>
      </c>
      <c r="Y21" s="26"/>
      <c r="Z21" s="76">
        <f t="shared" si="12"/>
        <v>0</v>
      </c>
      <c r="AA21" s="48">
        <f t="shared" si="0"/>
        <v>1.0116279069767442</v>
      </c>
      <c r="AC21" s="1">
        <v>150</v>
      </c>
      <c r="AD21" s="1"/>
      <c r="AE21" s="1"/>
    </row>
    <row r="22" spans="1:31" ht="15" customHeight="1" x14ac:dyDescent="0.3">
      <c r="A22" s="1">
        <v>18</v>
      </c>
      <c r="B22" s="49" t="s">
        <v>44</v>
      </c>
      <c r="C22" s="12">
        <v>752</v>
      </c>
      <c r="D22" s="45">
        <f t="shared" si="1"/>
        <v>6050</v>
      </c>
      <c r="E22" s="26">
        <v>3950</v>
      </c>
      <c r="F22" s="76">
        <f t="shared" si="2"/>
        <v>65.289256198347118</v>
      </c>
      <c r="G22" s="26">
        <v>1600</v>
      </c>
      <c r="H22" s="76">
        <f t="shared" si="3"/>
        <v>26.446280991735538</v>
      </c>
      <c r="I22" s="26">
        <v>500</v>
      </c>
      <c r="J22" s="76">
        <f t="shared" si="4"/>
        <v>8.2644628099173563</v>
      </c>
      <c r="K22" s="26"/>
      <c r="L22" s="76">
        <f t="shared" si="5"/>
        <v>0</v>
      </c>
      <c r="M22" s="26"/>
      <c r="N22" s="76">
        <f t="shared" si="6"/>
        <v>0</v>
      </c>
      <c r="O22" s="26"/>
      <c r="P22" s="76">
        <f t="shared" si="7"/>
        <v>0</v>
      </c>
      <c r="Q22" s="26"/>
      <c r="R22" s="76">
        <f t="shared" si="8"/>
        <v>0</v>
      </c>
      <c r="S22" s="26"/>
      <c r="T22" s="76">
        <f t="shared" si="9"/>
        <v>0</v>
      </c>
      <c r="U22" s="26"/>
      <c r="V22" s="76">
        <f t="shared" si="10"/>
        <v>0</v>
      </c>
      <c r="W22" s="26"/>
      <c r="X22" s="76">
        <f t="shared" si="11"/>
        <v>0</v>
      </c>
      <c r="Y22" s="26"/>
      <c r="Z22" s="76">
        <f t="shared" si="12"/>
        <v>0</v>
      </c>
      <c r="AA22" s="48">
        <f t="shared" si="0"/>
        <v>8.0452127659574462</v>
      </c>
      <c r="AC22" s="1"/>
      <c r="AD22" s="1"/>
      <c r="AE22" s="1"/>
    </row>
    <row r="23" spans="1:31" ht="28.8" customHeight="1" x14ac:dyDescent="0.3">
      <c r="A23" s="1">
        <v>19</v>
      </c>
      <c r="B23" s="49" t="s">
        <v>45</v>
      </c>
      <c r="C23" s="79">
        <v>705</v>
      </c>
      <c r="D23" s="45">
        <f t="shared" si="1"/>
        <v>18500</v>
      </c>
      <c r="E23" s="26">
        <v>9500</v>
      </c>
      <c r="F23" s="76">
        <f t="shared" si="2"/>
        <v>51.351351351351347</v>
      </c>
      <c r="G23" s="26">
        <v>6000</v>
      </c>
      <c r="H23" s="76">
        <f t="shared" si="3"/>
        <v>32.432432432432435</v>
      </c>
      <c r="I23" s="26"/>
      <c r="J23" s="76">
        <f t="shared" si="4"/>
        <v>0</v>
      </c>
      <c r="K23" s="26"/>
      <c r="L23" s="76">
        <f t="shared" si="5"/>
        <v>0</v>
      </c>
      <c r="M23" s="26"/>
      <c r="N23" s="76">
        <f t="shared" si="6"/>
        <v>0</v>
      </c>
      <c r="O23" s="26"/>
      <c r="P23" s="76">
        <f t="shared" si="7"/>
        <v>0</v>
      </c>
      <c r="Q23" s="26"/>
      <c r="R23" s="76">
        <f t="shared" si="8"/>
        <v>0</v>
      </c>
      <c r="S23" s="26">
        <v>3000</v>
      </c>
      <c r="T23" s="76">
        <f t="shared" si="9"/>
        <v>16.216216216216218</v>
      </c>
      <c r="U23" s="26"/>
      <c r="V23" s="76">
        <f t="shared" si="10"/>
        <v>0</v>
      </c>
      <c r="W23" s="26"/>
      <c r="X23" s="76">
        <f t="shared" si="11"/>
        <v>0</v>
      </c>
      <c r="Y23" s="26"/>
      <c r="Z23" s="76">
        <f t="shared" si="12"/>
        <v>0</v>
      </c>
      <c r="AA23" s="48">
        <f t="shared" si="0"/>
        <v>26.24113475177305</v>
      </c>
      <c r="AC23" s="1"/>
      <c r="AD23" s="1"/>
      <c r="AE23" s="1"/>
    </row>
    <row r="24" spans="1:31" ht="15" customHeight="1" x14ac:dyDescent="0.3">
      <c r="A24" s="1">
        <v>20</v>
      </c>
      <c r="B24" s="49" t="s">
        <v>46</v>
      </c>
      <c r="C24" s="12">
        <v>691</v>
      </c>
      <c r="D24" s="45">
        <f t="shared" si="1"/>
        <v>10902.630000000001</v>
      </c>
      <c r="E24" s="26">
        <v>7597.63</v>
      </c>
      <c r="F24" s="76">
        <f t="shared" si="2"/>
        <v>69.686213326509289</v>
      </c>
      <c r="G24" s="26"/>
      <c r="H24" s="76">
        <f t="shared" si="3"/>
        <v>0</v>
      </c>
      <c r="I24" s="26"/>
      <c r="J24" s="76">
        <f t="shared" si="4"/>
        <v>0</v>
      </c>
      <c r="K24" s="26"/>
      <c r="L24" s="76">
        <f t="shared" si="5"/>
        <v>0</v>
      </c>
      <c r="M24" s="26">
        <v>3305</v>
      </c>
      <c r="N24" s="76">
        <f t="shared" si="6"/>
        <v>30.313786673490707</v>
      </c>
      <c r="O24" s="26"/>
      <c r="P24" s="76">
        <f t="shared" si="7"/>
        <v>0</v>
      </c>
      <c r="Q24" s="26"/>
      <c r="R24" s="76">
        <f t="shared" si="8"/>
        <v>0</v>
      </c>
      <c r="S24" s="26"/>
      <c r="T24" s="76">
        <f t="shared" si="9"/>
        <v>0</v>
      </c>
      <c r="U24" s="26"/>
      <c r="V24" s="76">
        <f t="shared" si="10"/>
        <v>0</v>
      </c>
      <c r="W24" s="26"/>
      <c r="X24" s="76">
        <f t="shared" si="11"/>
        <v>0</v>
      </c>
      <c r="Y24" s="26"/>
      <c r="Z24" s="76">
        <f t="shared" si="12"/>
        <v>0</v>
      </c>
      <c r="AA24" s="48">
        <f t="shared" si="0"/>
        <v>15.778046309696094</v>
      </c>
      <c r="AC24" s="1">
        <v>110</v>
      </c>
      <c r="AD24" s="1"/>
      <c r="AE24" s="1"/>
    </row>
    <row r="25" spans="1:31" ht="15" customHeight="1" x14ac:dyDescent="0.3">
      <c r="A25" s="1">
        <v>21</v>
      </c>
      <c r="B25" s="49" t="s">
        <v>51</v>
      </c>
      <c r="C25" s="12">
        <v>527</v>
      </c>
      <c r="D25" s="45">
        <f t="shared" si="1"/>
        <v>1699.5</v>
      </c>
      <c r="E25" s="26"/>
      <c r="F25" s="76">
        <f t="shared" si="2"/>
        <v>0</v>
      </c>
      <c r="G25" s="26"/>
      <c r="H25" s="76">
        <f t="shared" si="3"/>
        <v>0</v>
      </c>
      <c r="I25" s="26">
        <v>200</v>
      </c>
      <c r="J25" s="76">
        <f t="shared" si="4"/>
        <v>11.768167107972934</v>
      </c>
      <c r="K25" s="26"/>
      <c r="L25" s="76">
        <f t="shared" si="5"/>
        <v>0</v>
      </c>
      <c r="M25" s="26">
        <v>1499.5</v>
      </c>
      <c r="N25" s="76">
        <f t="shared" si="6"/>
        <v>88.231832892027057</v>
      </c>
      <c r="O25" s="26"/>
      <c r="P25" s="76">
        <f t="shared" si="7"/>
        <v>0</v>
      </c>
      <c r="Q25" s="26"/>
      <c r="R25" s="76">
        <f t="shared" si="8"/>
        <v>0</v>
      </c>
      <c r="S25" s="26"/>
      <c r="T25" s="76">
        <f t="shared" si="9"/>
        <v>0</v>
      </c>
      <c r="U25" s="26"/>
      <c r="V25" s="76">
        <f t="shared" si="10"/>
        <v>0</v>
      </c>
      <c r="W25" s="26"/>
      <c r="X25" s="76">
        <f t="shared" si="11"/>
        <v>0</v>
      </c>
      <c r="Y25" s="26"/>
      <c r="Z25" s="76">
        <f t="shared" si="12"/>
        <v>0</v>
      </c>
      <c r="AA25" s="48">
        <f t="shared" si="0"/>
        <v>3.2248576850094879</v>
      </c>
      <c r="AC25" s="1"/>
      <c r="AD25" s="1"/>
      <c r="AE25" s="1"/>
    </row>
    <row r="26" spans="1:31" ht="15" customHeight="1" x14ac:dyDescent="0.3">
      <c r="A26" s="1">
        <v>22</v>
      </c>
      <c r="B26" s="49" t="s">
        <v>52</v>
      </c>
      <c r="C26" s="12">
        <v>505</v>
      </c>
      <c r="D26" s="45">
        <f t="shared" si="1"/>
        <v>2100</v>
      </c>
      <c r="E26" s="26">
        <v>2000</v>
      </c>
      <c r="F26" s="76">
        <f t="shared" si="2"/>
        <v>95.238095238095227</v>
      </c>
      <c r="G26" s="26"/>
      <c r="H26" s="76">
        <f t="shared" si="3"/>
        <v>0</v>
      </c>
      <c r="I26" s="26"/>
      <c r="J26" s="76">
        <f t="shared" si="4"/>
        <v>0</v>
      </c>
      <c r="K26" s="26"/>
      <c r="L26" s="76">
        <f t="shared" si="5"/>
        <v>0</v>
      </c>
      <c r="M26" s="26"/>
      <c r="N26" s="76">
        <f t="shared" si="6"/>
        <v>0</v>
      </c>
      <c r="O26" s="26"/>
      <c r="P26" s="76">
        <f t="shared" si="7"/>
        <v>0</v>
      </c>
      <c r="Q26" s="26">
        <v>100</v>
      </c>
      <c r="R26" s="76">
        <f t="shared" si="8"/>
        <v>4.7619047619047619</v>
      </c>
      <c r="S26" s="26"/>
      <c r="T26" s="76">
        <f t="shared" si="9"/>
        <v>0</v>
      </c>
      <c r="U26" s="26"/>
      <c r="V26" s="76">
        <f t="shared" si="10"/>
        <v>0</v>
      </c>
      <c r="W26" s="26"/>
      <c r="X26" s="76">
        <f t="shared" si="11"/>
        <v>0</v>
      </c>
      <c r="Y26" s="26"/>
      <c r="Z26" s="76">
        <f t="shared" si="12"/>
        <v>0</v>
      </c>
      <c r="AA26" s="48">
        <f t="shared" si="0"/>
        <v>4.1584158415841586</v>
      </c>
      <c r="AC26" s="1"/>
      <c r="AD26" s="1"/>
      <c r="AE26" s="1"/>
    </row>
    <row r="27" spans="1:31" ht="15" customHeight="1" x14ac:dyDescent="0.3">
      <c r="A27" s="1">
        <v>23</v>
      </c>
      <c r="B27" s="49" t="s">
        <v>54</v>
      </c>
      <c r="C27" s="12">
        <v>445</v>
      </c>
      <c r="D27" s="45">
        <f t="shared" si="1"/>
        <v>5850</v>
      </c>
      <c r="E27" s="26"/>
      <c r="F27" s="76">
        <f t="shared" si="2"/>
        <v>0</v>
      </c>
      <c r="G27" s="26">
        <v>2200</v>
      </c>
      <c r="H27" s="76">
        <f t="shared" si="3"/>
        <v>37.606837606837608</v>
      </c>
      <c r="I27" s="26">
        <v>2250</v>
      </c>
      <c r="J27" s="76">
        <f t="shared" si="4"/>
        <v>38.461538461538467</v>
      </c>
      <c r="K27" s="26"/>
      <c r="L27" s="76">
        <f t="shared" si="5"/>
        <v>0</v>
      </c>
      <c r="M27" s="26"/>
      <c r="N27" s="76">
        <f t="shared" si="6"/>
        <v>0</v>
      </c>
      <c r="O27" s="26"/>
      <c r="P27" s="76">
        <f t="shared" si="7"/>
        <v>0</v>
      </c>
      <c r="Q27" s="26"/>
      <c r="R27" s="76">
        <f t="shared" si="8"/>
        <v>0</v>
      </c>
      <c r="S27" s="26">
        <v>900</v>
      </c>
      <c r="T27" s="76">
        <f t="shared" si="9"/>
        <v>15.384615384615385</v>
      </c>
      <c r="U27" s="26">
        <v>500</v>
      </c>
      <c r="V27" s="76">
        <f t="shared" si="10"/>
        <v>8.5470085470085468</v>
      </c>
      <c r="W27" s="26"/>
      <c r="X27" s="76">
        <f t="shared" si="11"/>
        <v>0</v>
      </c>
      <c r="Y27" s="26"/>
      <c r="Z27" s="76">
        <f t="shared" si="12"/>
        <v>0</v>
      </c>
      <c r="AA27" s="48">
        <f t="shared" si="0"/>
        <v>13.146067415730338</v>
      </c>
      <c r="AC27" s="1"/>
      <c r="AD27" s="1"/>
      <c r="AE27" s="1"/>
    </row>
    <row r="28" spans="1:31" ht="15" customHeight="1" x14ac:dyDescent="0.3">
      <c r="A28" s="1">
        <v>24</v>
      </c>
      <c r="B28" s="49" t="s">
        <v>56</v>
      </c>
      <c r="C28" s="12">
        <v>439</v>
      </c>
      <c r="D28" s="45">
        <f t="shared" si="1"/>
        <v>1500</v>
      </c>
      <c r="E28" s="26"/>
      <c r="F28" s="76">
        <f t="shared" si="2"/>
        <v>0</v>
      </c>
      <c r="G28" s="26"/>
      <c r="H28" s="76">
        <f t="shared" si="3"/>
        <v>0</v>
      </c>
      <c r="I28" s="26"/>
      <c r="J28" s="76">
        <f t="shared" si="4"/>
        <v>0</v>
      </c>
      <c r="K28" s="26"/>
      <c r="L28" s="76">
        <f t="shared" si="5"/>
        <v>0</v>
      </c>
      <c r="M28" s="26">
        <v>1500</v>
      </c>
      <c r="N28" s="76">
        <f t="shared" si="6"/>
        <v>100</v>
      </c>
      <c r="O28" s="26"/>
      <c r="P28" s="76">
        <f t="shared" si="7"/>
        <v>0</v>
      </c>
      <c r="Q28" s="26"/>
      <c r="R28" s="76">
        <f t="shared" si="8"/>
        <v>0</v>
      </c>
      <c r="S28" s="26"/>
      <c r="T28" s="76">
        <f t="shared" si="9"/>
        <v>0</v>
      </c>
      <c r="U28" s="26"/>
      <c r="V28" s="76">
        <f t="shared" si="10"/>
        <v>0</v>
      </c>
      <c r="W28" s="26"/>
      <c r="X28" s="76">
        <f t="shared" si="11"/>
        <v>0</v>
      </c>
      <c r="Y28" s="26"/>
      <c r="Z28" s="76">
        <f t="shared" si="12"/>
        <v>0</v>
      </c>
      <c r="AA28" s="48">
        <f t="shared" si="0"/>
        <v>3.416856492027335</v>
      </c>
      <c r="AC28" s="1"/>
      <c r="AD28" s="1"/>
      <c r="AE28" s="1"/>
    </row>
    <row r="29" spans="1:31" ht="15" customHeight="1" x14ac:dyDescent="0.3">
      <c r="A29" s="1">
        <v>25</v>
      </c>
      <c r="B29" s="49" t="s">
        <v>57</v>
      </c>
      <c r="C29" s="12">
        <v>428</v>
      </c>
      <c r="D29" s="45">
        <f t="shared" si="1"/>
        <v>1916.68</v>
      </c>
      <c r="E29" s="26">
        <v>1916.68</v>
      </c>
      <c r="F29" s="76">
        <f t="shared" si="2"/>
        <v>100</v>
      </c>
      <c r="G29" s="26"/>
      <c r="H29" s="76">
        <f t="shared" si="3"/>
        <v>0</v>
      </c>
      <c r="I29" s="26"/>
      <c r="J29" s="76">
        <f t="shared" si="4"/>
        <v>0</v>
      </c>
      <c r="K29" s="26"/>
      <c r="L29" s="76">
        <f t="shared" si="5"/>
        <v>0</v>
      </c>
      <c r="M29" s="26"/>
      <c r="N29" s="76">
        <f t="shared" si="6"/>
        <v>0</v>
      </c>
      <c r="O29" s="26"/>
      <c r="P29" s="76">
        <f t="shared" si="7"/>
        <v>0</v>
      </c>
      <c r="Q29" s="26"/>
      <c r="R29" s="76">
        <f t="shared" si="8"/>
        <v>0</v>
      </c>
      <c r="S29" s="26"/>
      <c r="T29" s="76">
        <f t="shared" si="9"/>
        <v>0</v>
      </c>
      <c r="U29" s="26"/>
      <c r="V29" s="76">
        <f t="shared" si="10"/>
        <v>0</v>
      </c>
      <c r="W29" s="26"/>
      <c r="X29" s="76">
        <f t="shared" si="11"/>
        <v>0</v>
      </c>
      <c r="Y29" s="26"/>
      <c r="Z29" s="76">
        <f t="shared" si="12"/>
        <v>0</v>
      </c>
      <c r="AA29" s="48">
        <f t="shared" si="0"/>
        <v>4.4782242990654204</v>
      </c>
      <c r="AC29" s="1"/>
      <c r="AD29" s="1"/>
      <c r="AE29" s="1"/>
    </row>
    <row r="30" spans="1:31" ht="15" customHeight="1" x14ac:dyDescent="0.3">
      <c r="A30" s="1">
        <v>26</v>
      </c>
      <c r="B30" s="49" t="s">
        <v>60</v>
      </c>
      <c r="C30" s="12">
        <v>389</v>
      </c>
      <c r="D30" s="45">
        <f t="shared" si="1"/>
        <v>500</v>
      </c>
      <c r="E30" s="26"/>
      <c r="F30" s="76">
        <f t="shared" si="2"/>
        <v>0</v>
      </c>
      <c r="G30" s="26"/>
      <c r="H30" s="76">
        <f t="shared" si="3"/>
        <v>0</v>
      </c>
      <c r="I30" s="26"/>
      <c r="J30" s="76">
        <f t="shared" si="4"/>
        <v>0</v>
      </c>
      <c r="K30" s="26"/>
      <c r="L30" s="76">
        <f t="shared" si="5"/>
        <v>0</v>
      </c>
      <c r="M30" s="26">
        <v>500</v>
      </c>
      <c r="N30" s="76">
        <f t="shared" si="6"/>
        <v>100</v>
      </c>
      <c r="O30" s="26"/>
      <c r="P30" s="76">
        <f t="shared" si="7"/>
        <v>0</v>
      </c>
      <c r="Q30" s="26"/>
      <c r="R30" s="76">
        <f t="shared" si="8"/>
        <v>0</v>
      </c>
      <c r="S30" s="26"/>
      <c r="T30" s="76">
        <f t="shared" si="9"/>
        <v>0</v>
      </c>
      <c r="U30" s="26"/>
      <c r="V30" s="76">
        <f t="shared" si="10"/>
        <v>0</v>
      </c>
      <c r="W30" s="26"/>
      <c r="X30" s="76">
        <f t="shared" si="11"/>
        <v>0</v>
      </c>
      <c r="Y30" s="26"/>
      <c r="Z30" s="76">
        <f t="shared" si="12"/>
        <v>0</v>
      </c>
      <c r="AA30" s="48">
        <f t="shared" si="0"/>
        <v>1.2853470437017995</v>
      </c>
      <c r="AC30" s="1"/>
      <c r="AD30" s="1"/>
      <c r="AE30" s="1"/>
    </row>
    <row r="31" spans="1:31" ht="15" customHeight="1" x14ac:dyDescent="0.3">
      <c r="A31" s="1">
        <v>27</v>
      </c>
      <c r="B31" s="49" t="s">
        <v>62</v>
      </c>
      <c r="C31" s="12">
        <v>307</v>
      </c>
      <c r="D31" s="45">
        <f t="shared" si="1"/>
        <v>450</v>
      </c>
      <c r="E31" s="26"/>
      <c r="F31" s="76">
        <f t="shared" si="2"/>
        <v>0</v>
      </c>
      <c r="G31" s="26">
        <v>450</v>
      </c>
      <c r="H31" s="76">
        <f t="shared" si="3"/>
        <v>100</v>
      </c>
      <c r="I31" s="26"/>
      <c r="J31" s="76">
        <f t="shared" si="4"/>
        <v>0</v>
      </c>
      <c r="K31" s="26"/>
      <c r="L31" s="76">
        <f t="shared" si="5"/>
        <v>0</v>
      </c>
      <c r="M31" s="26"/>
      <c r="N31" s="76">
        <f t="shared" si="6"/>
        <v>0</v>
      </c>
      <c r="O31" s="26"/>
      <c r="P31" s="76">
        <f t="shared" si="7"/>
        <v>0</v>
      </c>
      <c r="Q31" s="26"/>
      <c r="R31" s="76">
        <f t="shared" si="8"/>
        <v>0</v>
      </c>
      <c r="S31" s="26"/>
      <c r="T31" s="76">
        <f t="shared" si="9"/>
        <v>0</v>
      </c>
      <c r="U31" s="26"/>
      <c r="V31" s="76">
        <f t="shared" si="10"/>
        <v>0</v>
      </c>
      <c r="W31" s="26"/>
      <c r="X31" s="76">
        <f t="shared" si="11"/>
        <v>0</v>
      </c>
      <c r="Y31" s="26"/>
      <c r="Z31" s="76">
        <f t="shared" si="12"/>
        <v>0</v>
      </c>
      <c r="AA31" s="48">
        <f t="shared" si="0"/>
        <v>1.4657980456026058</v>
      </c>
      <c r="AC31" s="1">
        <v>600</v>
      </c>
      <c r="AD31" s="1"/>
      <c r="AE31" s="1"/>
    </row>
    <row r="32" spans="1:31" ht="15" customHeight="1" x14ac:dyDescent="0.3">
      <c r="A32" s="1"/>
      <c r="B32" s="138" t="s">
        <v>721</v>
      </c>
      <c r="C32" s="142">
        <f>SUM(C5:C31)</f>
        <v>59185</v>
      </c>
      <c r="D32" s="139">
        <f>SUM(D5:D31)</f>
        <v>621519.27</v>
      </c>
      <c r="E32" s="163">
        <f>SUM(E5:E31)</f>
        <v>480350.25</v>
      </c>
      <c r="F32" s="140">
        <f t="shared" si="2"/>
        <v>77.286461287032978</v>
      </c>
      <c r="G32" s="163">
        <f>SUM(G5:G31)</f>
        <v>42500</v>
      </c>
      <c r="H32" s="140">
        <f t="shared" si="4"/>
        <v>6.8380824298496803</v>
      </c>
      <c r="I32" s="163">
        <f>SUM(I5:I31)</f>
        <v>13095</v>
      </c>
      <c r="J32" s="140">
        <f t="shared" si="4"/>
        <v>2.1069338686795667</v>
      </c>
      <c r="K32" s="163">
        <f>SUM(K5:K31)</f>
        <v>0</v>
      </c>
      <c r="L32" s="140">
        <f t="shared" si="5"/>
        <v>0</v>
      </c>
      <c r="M32" s="163">
        <f>SUM(M5:M31)</f>
        <v>62844.480000000003</v>
      </c>
      <c r="N32" s="140">
        <f t="shared" si="6"/>
        <v>10.111429047083288</v>
      </c>
      <c r="O32" s="163">
        <f>SUM(O5:O31)</f>
        <v>0</v>
      </c>
      <c r="P32" s="140">
        <f t="shared" si="7"/>
        <v>0</v>
      </c>
      <c r="Q32" s="163">
        <f>SUM(Q5:Q31)</f>
        <v>9055</v>
      </c>
      <c r="R32" s="140">
        <f t="shared" si="8"/>
        <v>1.4569137977009143</v>
      </c>
      <c r="S32" s="163">
        <f>SUM(S5:S31)</f>
        <v>9852</v>
      </c>
      <c r="T32" s="140">
        <f t="shared" si="9"/>
        <v>1.5851479552677425</v>
      </c>
      <c r="U32" s="163">
        <f>SUM(U5:U31)</f>
        <v>882.54</v>
      </c>
      <c r="V32" s="143">
        <f t="shared" si="10"/>
        <v>0.14199720629740087</v>
      </c>
      <c r="W32" s="163">
        <f>SUM(W5:W31)</f>
        <v>0</v>
      </c>
      <c r="X32" s="143">
        <f t="shared" si="11"/>
        <v>0</v>
      </c>
      <c r="Y32" s="163">
        <f>SUM(Y5:Y31)</f>
        <v>2940</v>
      </c>
      <c r="Z32" s="164">
        <f t="shared" si="12"/>
        <v>0.47303440808842501</v>
      </c>
      <c r="AA32" s="165">
        <f t="shared" si="0"/>
        <v>10.501297119202501</v>
      </c>
      <c r="AC32" s="1"/>
      <c r="AD32" s="1"/>
      <c r="AE32" s="1"/>
    </row>
    <row r="33" spans="1:31" ht="15" customHeight="1" x14ac:dyDescent="0.3">
      <c r="A33" s="22" t="s">
        <v>676</v>
      </c>
      <c r="B33" s="24"/>
      <c r="C33" s="24"/>
      <c r="D33" s="199">
        <v>27</v>
      </c>
      <c r="E33" s="206"/>
      <c r="F33" s="204"/>
      <c r="G33" s="203"/>
      <c r="H33" s="204"/>
      <c r="I33" s="203"/>
      <c r="J33" s="204"/>
      <c r="K33" s="203"/>
      <c r="L33" s="204"/>
      <c r="M33" s="203"/>
      <c r="N33" s="204"/>
      <c r="O33" s="203"/>
      <c r="P33" s="204"/>
      <c r="Q33" s="203"/>
      <c r="R33" s="204"/>
      <c r="S33" s="203"/>
      <c r="T33" s="204"/>
      <c r="U33" s="203"/>
      <c r="V33" s="204"/>
      <c r="W33" s="203"/>
      <c r="X33" s="204"/>
      <c r="Y33" s="203"/>
      <c r="Z33" s="204"/>
      <c r="AA33" s="205"/>
      <c r="AC33" s="1"/>
      <c r="AD33" s="1"/>
      <c r="AE33" s="1"/>
    </row>
    <row r="34" spans="1:31" ht="15" customHeight="1" x14ac:dyDescent="0.3">
      <c r="A34" s="27" t="s">
        <v>677</v>
      </c>
      <c r="B34" s="29"/>
      <c r="C34" s="29"/>
      <c r="D34" s="200">
        <v>0.4</v>
      </c>
      <c r="E34" s="207"/>
      <c r="F34" s="204"/>
      <c r="G34" s="203"/>
      <c r="H34" s="204"/>
      <c r="I34" s="203"/>
      <c r="J34" s="204"/>
      <c r="K34" s="203"/>
      <c r="L34" s="204"/>
      <c r="M34" s="203"/>
      <c r="N34" s="204"/>
      <c r="O34" s="203"/>
      <c r="P34" s="204"/>
      <c r="Q34" s="203"/>
      <c r="R34" s="204"/>
      <c r="S34" s="203"/>
      <c r="T34" s="204"/>
      <c r="U34" s="203"/>
      <c r="V34" s="204"/>
      <c r="W34" s="203"/>
      <c r="X34" s="204"/>
      <c r="Y34" s="203"/>
      <c r="Z34" s="204"/>
      <c r="AA34" s="205"/>
      <c r="AC34" s="1"/>
      <c r="AD34" s="1"/>
      <c r="AE34" s="1"/>
    </row>
    <row r="35" spans="1:31" ht="15" customHeight="1" x14ac:dyDescent="0.3">
      <c r="A35" s="1" t="s">
        <v>678</v>
      </c>
      <c r="B35" s="29"/>
      <c r="C35" s="29"/>
      <c r="D35" s="199">
        <v>26</v>
      </c>
      <c r="E35" s="207"/>
      <c r="F35" s="204"/>
      <c r="G35" s="203"/>
      <c r="H35" s="204"/>
      <c r="I35" s="203"/>
      <c r="J35" s="204"/>
      <c r="K35" s="203"/>
      <c r="L35" s="204"/>
      <c r="M35" s="203"/>
      <c r="N35" s="204"/>
      <c r="O35" s="203"/>
      <c r="P35" s="204"/>
      <c r="Q35" s="203"/>
      <c r="R35" s="204"/>
      <c r="S35" s="203"/>
      <c r="T35" s="204"/>
      <c r="U35" s="203"/>
      <c r="V35" s="204"/>
      <c r="W35" s="203"/>
      <c r="X35" s="204"/>
      <c r="Y35" s="203"/>
      <c r="Z35" s="204"/>
      <c r="AA35" s="205"/>
      <c r="AC35" s="1"/>
      <c r="AD35" s="1"/>
      <c r="AE35" s="1"/>
    </row>
    <row r="36" spans="1:31" ht="15" customHeight="1" x14ac:dyDescent="0.3">
      <c r="A36" s="27" t="s">
        <v>679</v>
      </c>
      <c r="B36" s="29"/>
      <c r="C36" s="29"/>
      <c r="D36" s="200">
        <v>0.38</v>
      </c>
      <c r="E36" s="207"/>
      <c r="F36" s="204"/>
      <c r="G36" s="203"/>
      <c r="H36" s="204"/>
      <c r="I36" s="203"/>
      <c r="J36" s="204"/>
      <c r="K36" s="203"/>
      <c r="L36" s="204"/>
      <c r="M36" s="203"/>
      <c r="N36" s="204"/>
      <c r="O36" s="203"/>
      <c r="P36" s="204"/>
      <c r="Q36" s="203"/>
      <c r="R36" s="204"/>
      <c r="S36" s="203"/>
      <c r="T36" s="204"/>
      <c r="U36" s="203"/>
      <c r="V36" s="204"/>
      <c r="W36" s="203"/>
      <c r="X36" s="204"/>
      <c r="Y36" s="203"/>
      <c r="Z36" s="204"/>
      <c r="AA36" s="205"/>
      <c r="AC36" s="1"/>
      <c r="AD36" s="1"/>
      <c r="AE36" s="1"/>
    </row>
    <row r="37" spans="1:31" ht="15" customHeight="1" x14ac:dyDescent="0.3">
      <c r="A37" s="27" t="s">
        <v>680</v>
      </c>
      <c r="B37" s="29"/>
      <c r="C37" s="29"/>
      <c r="D37" s="199">
        <v>15</v>
      </c>
      <c r="E37" s="207"/>
      <c r="F37" s="204"/>
      <c r="G37" s="203"/>
      <c r="H37" s="204"/>
      <c r="I37" s="203"/>
      <c r="J37" s="204"/>
      <c r="K37" s="203"/>
      <c r="L37" s="204"/>
      <c r="M37" s="203"/>
      <c r="N37" s="204"/>
      <c r="O37" s="203"/>
      <c r="P37" s="204"/>
      <c r="Q37" s="203"/>
      <c r="R37" s="204"/>
      <c r="S37" s="203"/>
      <c r="T37" s="204"/>
      <c r="U37" s="203"/>
      <c r="V37" s="204"/>
      <c r="W37" s="203"/>
      <c r="X37" s="204"/>
      <c r="Y37" s="203"/>
      <c r="Z37" s="204"/>
      <c r="AA37" s="205"/>
      <c r="AC37" s="1"/>
      <c r="AD37" s="1"/>
      <c r="AE37" s="1"/>
    </row>
    <row r="38" spans="1:31" ht="15" customHeight="1" x14ac:dyDescent="0.3">
      <c r="A38" s="96" t="s">
        <v>681</v>
      </c>
      <c r="B38" s="98"/>
      <c r="C38" s="98"/>
      <c r="D38" s="200">
        <v>0.22</v>
      </c>
      <c r="E38" s="207"/>
      <c r="F38" s="204"/>
      <c r="G38" s="203"/>
      <c r="H38" s="204"/>
      <c r="I38" s="203"/>
      <c r="J38" s="204"/>
      <c r="K38" s="203"/>
      <c r="L38" s="204"/>
      <c r="M38" s="203"/>
      <c r="N38" s="204"/>
      <c r="O38" s="203"/>
      <c r="P38" s="204"/>
      <c r="Q38" s="203"/>
      <c r="R38" s="204"/>
      <c r="S38" s="203"/>
      <c r="T38" s="204"/>
      <c r="U38" s="203"/>
      <c r="V38" s="204"/>
      <c r="W38" s="203"/>
      <c r="X38" s="204"/>
      <c r="Y38" s="203"/>
      <c r="Z38" s="204"/>
      <c r="AA38" s="205"/>
      <c r="AC38" s="1"/>
      <c r="AD38" s="1"/>
      <c r="AE38" s="1"/>
    </row>
    <row r="39" spans="1:31" ht="15" customHeight="1" x14ac:dyDescent="0.3">
      <c r="A39" s="42" t="s">
        <v>682</v>
      </c>
      <c r="B39" s="1"/>
      <c r="C39" s="1"/>
      <c r="D39" s="201">
        <v>53</v>
      </c>
      <c r="E39" s="207"/>
      <c r="F39" s="204"/>
      <c r="G39" s="203"/>
      <c r="H39" s="204"/>
      <c r="I39" s="203"/>
      <c r="J39" s="204"/>
      <c r="K39" s="203"/>
      <c r="L39" s="204"/>
      <c r="M39" s="203"/>
      <c r="N39" s="204"/>
      <c r="O39" s="203"/>
      <c r="P39" s="204"/>
      <c r="Q39" s="203"/>
      <c r="R39" s="204"/>
      <c r="S39" s="203"/>
      <c r="T39" s="204"/>
      <c r="U39" s="203"/>
      <c r="V39" s="204"/>
      <c r="W39" s="203"/>
      <c r="X39" s="204"/>
      <c r="Y39" s="203"/>
      <c r="Z39" s="204"/>
      <c r="AA39" s="205"/>
      <c r="AC39" s="1"/>
      <c r="AD39" s="1"/>
      <c r="AE39" s="1"/>
    </row>
    <row r="40" spans="1:31" ht="16.8" customHeight="1" x14ac:dyDescent="0.3">
      <c r="A40" s="117" t="s">
        <v>758</v>
      </c>
      <c r="B40" s="197"/>
      <c r="C40" s="198"/>
      <c r="D40" s="202">
        <f>PEARSON(C5:C31,D5:D31)</f>
        <v>0.98670705496480848</v>
      </c>
      <c r="E40" s="208"/>
      <c r="F40" s="77"/>
      <c r="G40" s="94"/>
      <c r="H40" s="77"/>
      <c r="I40" s="94"/>
      <c r="J40" s="77"/>
      <c r="K40" s="94"/>
      <c r="L40" s="77"/>
      <c r="M40" s="94"/>
      <c r="N40" s="77"/>
      <c r="O40" s="94"/>
      <c r="P40" s="77"/>
      <c r="Q40" s="94"/>
      <c r="R40" s="77"/>
      <c r="S40" s="94"/>
      <c r="T40" s="77"/>
      <c r="U40" s="94"/>
      <c r="V40" s="77"/>
      <c r="W40" s="94"/>
      <c r="X40" s="77"/>
      <c r="Y40" s="94"/>
      <c r="Z40" s="77"/>
      <c r="AA40" s="68"/>
      <c r="AC40" s="1"/>
      <c r="AD40" s="1"/>
      <c r="AE40" s="1"/>
    </row>
    <row r="41" spans="1:31" ht="16.8" customHeight="1" x14ac:dyDescent="0.3">
      <c r="A41" s="9"/>
      <c r="B41" s="150"/>
      <c r="C41" s="151"/>
      <c r="D41" s="66"/>
      <c r="E41" s="94"/>
      <c r="F41" s="77"/>
      <c r="G41" s="94"/>
      <c r="H41" s="77"/>
      <c r="I41" s="94"/>
      <c r="J41" s="77"/>
      <c r="K41" s="94"/>
      <c r="L41" s="77"/>
      <c r="M41" s="94"/>
      <c r="N41" s="77"/>
      <c r="O41" s="94"/>
      <c r="P41" s="77"/>
      <c r="Q41" s="94"/>
      <c r="R41" s="77"/>
      <c r="S41" s="94"/>
      <c r="T41" s="77"/>
      <c r="U41" s="94"/>
      <c r="V41" s="77"/>
      <c r="W41" s="94"/>
      <c r="X41" s="77"/>
      <c r="Y41" s="94"/>
      <c r="Z41" s="77"/>
      <c r="AA41" s="68"/>
      <c r="AC41" s="1"/>
      <c r="AD41" s="1"/>
      <c r="AE41" s="1"/>
    </row>
    <row r="42" spans="1:31" ht="16.8" customHeight="1" x14ac:dyDescent="0.3">
      <c r="A42" s="9"/>
      <c r="B42" s="150"/>
      <c r="C42" s="151"/>
      <c r="D42" s="66"/>
      <c r="E42" s="94"/>
      <c r="F42" s="77"/>
      <c r="G42" s="94"/>
      <c r="H42" s="77"/>
      <c r="I42" s="94"/>
      <c r="J42" s="77"/>
      <c r="K42" s="94"/>
      <c r="L42" s="77"/>
      <c r="M42" s="94"/>
      <c r="N42" s="77"/>
      <c r="O42" s="94"/>
      <c r="P42" s="77"/>
      <c r="Q42" s="94"/>
      <c r="R42" s="77"/>
      <c r="S42" s="94"/>
      <c r="T42" s="77"/>
      <c r="U42" s="94"/>
      <c r="V42" s="77"/>
      <c r="W42" s="94"/>
      <c r="X42" s="77"/>
      <c r="Y42" s="94"/>
      <c r="Z42" s="77"/>
      <c r="AA42" s="68"/>
      <c r="AC42" s="1"/>
      <c r="AD42" s="1"/>
      <c r="AE42" s="1"/>
    </row>
    <row r="43" spans="1:31" ht="16.8" customHeight="1" x14ac:dyDescent="0.3">
      <c r="A43" s="9"/>
      <c r="B43" s="150"/>
      <c r="C43" s="43" t="s">
        <v>760</v>
      </c>
      <c r="D43" s="152"/>
      <c r="E43" s="43"/>
      <c r="F43" s="77"/>
      <c r="G43" s="94"/>
      <c r="H43" s="77"/>
      <c r="I43" s="94"/>
      <c r="J43" s="77"/>
      <c r="K43" s="94"/>
      <c r="L43" s="77"/>
      <c r="M43" s="94"/>
      <c r="N43" s="77"/>
      <c r="O43" s="94"/>
      <c r="P43" s="77"/>
      <c r="Q43" s="94"/>
      <c r="R43" s="77"/>
      <c r="S43" s="94"/>
      <c r="T43" s="77"/>
      <c r="U43" s="94"/>
      <c r="V43" s="77"/>
      <c r="W43" s="94"/>
      <c r="X43" s="77"/>
      <c r="Y43" s="94"/>
      <c r="Z43" s="77"/>
      <c r="AA43" s="68"/>
      <c r="AC43" s="1"/>
      <c r="AD43" s="1"/>
      <c r="AE43" s="1"/>
    </row>
    <row r="44" spans="1:31" ht="16.8" customHeight="1" x14ac:dyDescent="0.3">
      <c r="A44" s="9"/>
      <c r="B44" s="150"/>
      <c r="C44" s="151"/>
      <c r="D44" s="66"/>
      <c r="E44" s="94"/>
      <c r="F44" s="77"/>
      <c r="G44" s="94"/>
      <c r="H44" s="77"/>
      <c r="I44" s="94"/>
      <c r="J44" s="77"/>
      <c r="K44" s="94"/>
      <c r="L44" s="77"/>
      <c r="M44" s="94"/>
      <c r="N44" s="77"/>
      <c r="O44" s="94"/>
      <c r="P44" s="77"/>
      <c r="Q44" s="94"/>
      <c r="R44" s="77"/>
      <c r="S44" s="94"/>
      <c r="T44" s="77"/>
      <c r="U44" s="94"/>
      <c r="V44" s="77"/>
      <c r="W44" s="94"/>
      <c r="X44" s="77"/>
      <c r="Y44" s="94"/>
      <c r="Z44" s="77"/>
      <c r="AA44" s="68"/>
      <c r="AC44" s="1"/>
      <c r="AD44" s="1"/>
      <c r="AE44" s="1"/>
    </row>
    <row r="45" spans="1:31" ht="15" customHeight="1" x14ac:dyDescent="0.3">
      <c r="A45" s="144" t="s">
        <v>723</v>
      </c>
      <c r="B45" s="153"/>
      <c r="C45" s="153"/>
      <c r="D45" s="154"/>
      <c r="E45" s="153"/>
      <c r="F45" s="155"/>
      <c r="G45" s="153"/>
      <c r="H45" s="155"/>
      <c r="I45" s="153"/>
      <c r="J45" s="155"/>
      <c r="K45" s="153"/>
      <c r="L45" s="155"/>
      <c r="M45" s="156"/>
      <c r="N45" s="155"/>
      <c r="O45" s="153"/>
      <c r="P45" s="155"/>
      <c r="Q45" s="153"/>
      <c r="R45" s="155"/>
      <c r="S45" s="153"/>
      <c r="T45" s="155"/>
      <c r="U45" s="153"/>
      <c r="V45" s="155"/>
      <c r="W45" s="153"/>
      <c r="X45" s="155"/>
      <c r="Y45" s="153"/>
      <c r="Z45" s="155"/>
      <c r="AA45" s="157"/>
      <c r="AC45" s="1"/>
      <c r="AD45" s="1"/>
      <c r="AE45" s="1"/>
    </row>
    <row r="46" spans="1:31" ht="125.4" customHeight="1" x14ac:dyDescent="0.3">
      <c r="A46" s="5" t="s">
        <v>701</v>
      </c>
      <c r="B46" s="128" t="s">
        <v>0</v>
      </c>
      <c r="C46" s="5" t="s">
        <v>1</v>
      </c>
      <c r="D46" s="135" t="s">
        <v>691</v>
      </c>
      <c r="E46" s="136" t="s">
        <v>683</v>
      </c>
      <c r="F46" s="25" t="s">
        <v>684</v>
      </c>
      <c r="G46" s="136" t="s">
        <v>685</v>
      </c>
      <c r="H46" s="25" t="s">
        <v>684</v>
      </c>
      <c r="I46" s="137" t="s">
        <v>686</v>
      </c>
      <c r="J46" s="25" t="s">
        <v>684</v>
      </c>
      <c r="K46" s="136" t="s">
        <v>687</v>
      </c>
      <c r="L46" s="25" t="s">
        <v>684</v>
      </c>
      <c r="M46" s="136" t="s">
        <v>693</v>
      </c>
      <c r="N46" s="25" t="s">
        <v>684</v>
      </c>
      <c r="O46" s="137" t="s">
        <v>688</v>
      </c>
      <c r="P46" s="25" t="s">
        <v>684</v>
      </c>
      <c r="Q46" s="136" t="s">
        <v>689</v>
      </c>
      <c r="R46" s="25" t="s">
        <v>684</v>
      </c>
      <c r="S46" s="136" t="s">
        <v>702</v>
      </c>
      <c r="T46" s="25" t="s">
        <v>684</v>
      </c>
      <c r="U46" s="137" t="s">
        <v>759</v>
      </c>
      <c r="V46" s="25" t="s">
        <v>684</v>
      </c>
      <c r="W46" s="137" t="s">
        <v>692</v>
      </c>
      <c r="X46" s="25" t="s">
        <v>684</v>
      </c>
      <c r="Y46" s="136" t="s">
        <v>772</v>
      </c>
      <c r="Z46" s="25" t="s">
        <v>684</v>
      </c>
      <c r="AA46" s="169" t="s">
        <v>741</v>
      </c>
      <c r="AC46" s="1"/>
      <c r="AD46" s="1"/>
      <c r="AE46" s="1"/>
    </row>
    <row r="47" spans="1:31" ht="15" customHeight="1" x14ac:dyDescent="0.3">
      <c r="A47" s="145">
        <v>1</v>
      </c>
      <c r="B47" s="146" t="s">
        <v>87</v>
      </c>
      <c r="C47" s="147">
        <v>11096</v>
      </c>
      <c r="D47" s="148">
        <f t="shared" ref="D47:D54" si="13">E47+G47+I47+K47+M47+O47+Q47+S47+U47+W47+Y47</f>
        <v>132900</v>
      </c>
      <c r="E47" s="213">
        <v>117697.82</v>
      </c>
      <c r="F47" s="149">
        <f t="shared" ref="F47:F55" si="14">E47/D47*100</f>
        <v>88.561188863807388</v>
      </c>
      <c r="G47" s="213">
        <v>2100</v>
      </c>
      <c r="H47" s="149">
        <f t="shared" ref="H47:H55" si="15">G47/$D47*100</f>
        <v>1.5801354401805869</v>
      </c>
      <c r="I47" s="213">
        <v>5002.18</v>
      </c>
      <c r="J47" s="149">
        <f t="shared" ref="J47:J55" si="16">I47/$D47*100</f>
        <v>3.7638675696012043</v>
      </c>
      <c r="K47" s="25"/>
      <c r="L47" s="149">
        <f t="shared" ref="L47:L55" si="17">K47/$D47*100</f>
        <v>0</v>
      </c>
      <c r="M47" s="213">
        <v>7800</v>
      </c>
      <c r="N47" s="149">
        <f t="shared" ref="N47:N55" si="18">M47/$D47*100</f>
        <v>5.8690744920993225</v>
      </c>
      <c r="O47" s="22"/>
      <c r="P47" s="149">
        <f t="shared" ref="P47:P55" si="19">O47/$D47*100</f>
        <v>0</v>
      </c>
      <c r="Q47" s="22"/>
      <c r="R47" s="149">
        <f t="shared" ref="R47:R55" si="20">Q47/$D47*100</f>
        <v>0</v>
      </c>
      <c r="S47" s="22"/>
      <c r="T47" s="149">
        <f t="shared" ref="T47:T55" si="21">S47/$D47*100</f>
        <v>0</v>
      </c>
      <c r="U47" s="22">
        <v>300</v>
      </c>
      <c r="V47" s="149">
        <f t="shared" ref="V47:V55" si="22">U47/$D47*100</f>
        <v>0.22573363431151239</v>
      </c>
      <c r="W47" s="22"/>
      <c r="X47" s="149">
        <f t="shared" ref="X47:X55" si="23">W47/$D47*100</f>
        <v>0</v>
      </c>
      <c r="Y47" s="22"/>
      <c r="Z47" s="149">
        <f t="shared" ref="Z47:Z55" si="24">Y47/$D47*100</f>
        <v>0</v>
      </c>
      <c r="AA47" s="62">
        <f t="shared" ref="AA47:AA55" si="25">D47/C47</f>
        <v>11.977289113193944</v>
      </c>
      <c r="AC47" s="1"/>
      <c r="AD47" s="1"/>
      <c r="AE47" s="1"/>
    </row>
    <row r="48" spans="1:31" ht="15" customHeight="1" x14ac:dyDescent="0.3">
      <c r="A48" s="36">
        <v>2</v>
      </c>
      <c r="B48" s="52" t="s">
        <v>88</v>
      </c>
      <c r="C48" s="53">
        <v>4153</v>
      </c>
      <c r="D48" s="45">
        <f t="shared" si="13"/>
        <v>45000</v>
      </c>
      <c r="E48" s="26">
        <v>41550</v>
      </c>
      <c r="F48" s="76">
        <f t="shared" si="14"/>
        <v>92.333333333333329</v>
      </c>
      <c r="G48" s="26">
        <v>1100</v>
      </c>
      <c r="H48" s="76">
        <f t="shared" si="15"/>
        <v>2.4444444444444446</v>
      </c>
      <c r="I48" s="26">
        <v>2000</v>
      </c>
      <c r="J48" s="76">
        <f t="shared" si="16"/>
        <v>4.4444444444444446</v>
      </c>
      <c r="K48" s="14"/>
      <c r="L48" s="76">
        <f t="shared" si="17"/>
        <v>0</v>
      </c>
      <c r="M48" s="26"/>
      <c r="N48" s="76">
        <f t="shared" si="18"/>
        <v>0</v>
      </c>
      <c r="O48" s="1"/>
      <c r="P48" s="76">
        <f t="shared" si="19"/>
        <v>0</v>
      </c>
      <c r="Q48" s="1"/>
      <c r="R48" s="76">
        <f t="shared" si="20"/>
        <v>0</v>
      </c>
      <c r="S48" s="1"/>
      <c r="T48" s="76">
        <f t="shared" si="21"/>
        <v>0</v>
      </c>
      <c r="U48" s="1">
        <v>350</v>
      </c>
      <c r="V48" s="76">
        <f t="shared" si="22"/>
        <v>0.77777777777777779</v>
      </c>
      <c r="W48" s="1"/>
      <c r="X48" s="76">
        <f t="shared" si="23"/>
        <v>0</v>
      </c>
      <c r="Y48" s="1"/>
      <c r="Z48" s="76">
        <f t="shared" si="24"/>
        <v>0</v>
      </c>
      <c r="AA48" s="48">
        <f t="shared" si="25"/>
        <v>10.835540573079701</v>
      </c>
      <c r="AC48" s="1"/>
      <c r="AD48" s="1"/>
      <c r="AE48" s="1"/>
    </row>
    <row r="49" spans="1:31" ht="15" customHeight="1" x14ac:dyDescent="0.3">
      <c r="A49" s="36">
        <v>3</v>
      </c>
      <c r="B49" s="52" t="s">
        <v>95</v>
      </c>
      <c r="C49" s="53">
        <v>583</v>
      </c>
      <c r="D49" s="45">
        <f t="shared" si="13"/>
        <v>4983.5</v>
      </c>
      <c r="E49" s="26">
        <v>2000</v>
      </c>
      <c r="F49" s="76">
        <f t="shared" si="14"/>
        <v>40.132437042239388</v>
      </c>
      <c r="G49" s="26">
        <v>1000</v>
      </c>
      <c r="H49" s="76">
        <f t="shared" si="15"/>
        <v>20.066218521119694</v>
      </c>
      <c r="I49" s="14"/>
      <c r="J49" s="76">
        <f t="shared" si="16"/>
        <v>0</v>
      </c>
      <c r="K49" s="14"/>
      <c r="L49" s="76">
        <f t="shared" si="17"/>
        <v>0</v>
      </c>
      <c r="M49" s="26"/>
      <c r="N49" s="76">
        <f t="shared" si="18"/>
        <v>0</v>
      </c>
      <c r="O49" s="1"/>
      <c r="P49" s="76">
        <f t="shared" si="19"/>
        <v>0</v>
      </c>
      <c r="Q49" s="1"/>
      <c r="R49" s="76">
        <f t="shared" si="20"/>
        <v>0</v>
      </c>
      <c r="S49" s="1">
        <v>1983.5</v>
      </c>
      <c r="T49" s="76">
        <f t="shared" si="21"/>
        <v>39.801344436640917</v>
      </c>
      <c r="U49" s="1"/>
      <c r="V49" s="76">
        <f t="shared" si="22"/>
        <v>0</v>
      </c>
      <c r="W49" s="1"/>
      <c r="X49" s="76">
        <f t="shared" si="23"/>
        <v>0</v>
      </c>
      <c r="Y49" s="1"/>
      <c r="Z49" s="76">
        <f t="shared" si="24"/>
        <v>0</v>
      </c>
      <c r="AA49" s="48">
        <f t="shared" si="25"/>
        <v>8.5480274442538597</v>
      </c>
      <c r="AC49" s="1"/>
      <c r="AD49" s="1"/>
      <c r="AE49" s="1"/>
    </row>
    <row r="50" spans="1:31" ht="15" customHeight="1" x14ac:dyDescent="0.3">
      <c r="A50" s="36">
        <v>4</v>
      </c>
      <c r="B50" s="52" t="s">
        <v>96</v>
      </c>
      <c r="C50" s="53">
        <v>566</v>
      </c>
      <c r="D50" s="45">
        <f t="shared" si="13"/>
        <v>9899.64</v>
      </c>
      <c r="E50" s="26">
        <v>3200</v>
      </c>
      <c r="F50" s="76">
        <f t="shared" si="14"/>
        <v>32.324407756241641</v>
      </c>
      <c r="G50" s="26"/>
      <c r="H50" s="76">
        <f t="shared" si="15"/>
        <v>0</v>
      </c>
      <c r="I50" s="14"/>
      <c r="J50" s="76">
        <f t="shared" si="16"/>
        <v>0</v>
      </c>
      <c r="K50" s="14"/>
      <c r="L50" s="76">
        <f t="shared" si="17"/>
        <v>0</v>
      </c>
      <c r="M50" s="26">
        <v>6499.64</v>
      </c>
      <c r="N50" s="76">
        <f t="shared" si="18"/>
        <v>65.655316758993266</v>
      </c>
      <c r="O50" s="1"/>
      <c r="P50" s="76">
        <f t="shared" si="19"/>
        <v>0</v>
      </c>
      <c r="Q50" s="1"/>
      <c r="R50" s="76">
        <f t="shared" si="20"/>
        <v>0</v>
      </c>
      <c r="S50" s="1"/>
      <c r="T50" s="76">
        <f t="shared" si="21"/>
        <v>0</v>
      </c>
      <c r="U50" s="1"/>
      <c r="V50" s="76">
        <f t="shared" si="22"/>
        <v>0</v>
      </c>
      <c r="W50" s="1"/>
      <c r="X50" s="76">
        <f t="shared" si="23"/>
        <v>0</v>
      </c>
      <c r="Y50" s="1">
        <v>200</v>
      </c>
      <c r="Z50" s="76">
        <f t="shared" si="24"/>
        <v>2.0202754847651025</v>
      </c>
      <c r="AA50" s="48">
        <f t="shared" si="25"/>
        <v>17.490530035335688</v>
      </c>
      <c r="AC50" s="1"/>
      <c r="AD50" s="1"/>
      <c r="AE50" s="1"/>
    </row>
    <row r="51" spans="1:31" ht="15" customHeight="1" x14ac:dyDescent="0.3">
      <c r="A51" s="36">
        <v>5</v>
      </c>
      <c r="B51" s="52" t="s">
        <v>98</v>
      </c>
      <c r="C51" s="53">
        <v>524</v>
      </c>
      <c r="D51" s="45">
        <f t="shared" si="13"/>
        <v>2136.2200000000003</v>
      </c>
      <c r="E51" s="26">
        <v>1966.22</v>
      </c>
      <c r="F51" s="76">
        <f t="shared" si="14"/>
        <v>92.042018144198622</v>
      </c>
      <c r="G51" s="26"/>
      <c r="H51" s="76">
        <f t="shared" si="15"/>
        <v>0</v>
      </c>
      <c r="I51" s="14"/>
      <c r="J51" s="76">
        <f t="shared" si="16"/>
        <v>0</v>
      </c>
      <c r="K51" s="14"/>
      <c r="L51" s="76">
        <f t="shared" si="17"/>
        <v>0</v>
      </c>
      <c r="M51" s="26">
        <v>170</v>
      </c>
      <c r="N51" s="76">
        <f t="shared" si="18"/>
        <v>7.9579818558013677</v>
      </c>
      <c r="O51" s="1"/>
      <c r="P51" s="76">
        <f t="shared" si="19"/>
        <v>0</v>
      </c>
      <c r="Q51" s="1"/>
      <c r="R51" s="76">
        <f t="shared" si="20"/>
        <v>0</v>
      </c>
      <c r="S51" s="1"/>
      <c r="T51" s="76">
        <f t="shared" si="21"/>
        <v>0</v>
      </c>
      <c r="U51" s="1"/>
      <c r="V51" s="76">
        <f t="shared" si="22"/>
        <v>0</v>
      </c>
      <c r="W51" s="1"/>
      <c r="X51" s="76">
        <f t="shared" si="23"/>
        <v>0</v>
      </c>
      <c r="Y51" s="1"/>
      <c r="Z51" s="76">
        <f t="shared" si="24"/>
        <v>0</v>
      </c>
      <c r="AA51" s="48">
        <f t="shared" si="25"/>
        <v>4.0767557251908402</v>
      </c>
      <c r="AC51" s="1"/>
      <c r="AD51" s="1"/>
      <c r="AE51" s="1"/>
    </row>
    <row r="52" spans="1:31" ht="15" customHeight="1" x14ac:dyDescent="0.3">
      <c r="A52" s="36">
        <v>6</v>
      </c>
      <c r="B52" s="52" t="s">
        <v>101</v>
      </c>
      <c r="C52" s="53">
        <v>454</v>
      </c>
      <c r="D52" s="45">
        <f t="shared" si="13"/>
        <v>1548</v>
      </c>
      <c r="E52" s="26">
        <v>1348</v>
      </c>
      <c r="F52" s="76">
        <f t="shared" si="14"/>
        <v>87.080103359173123</v>
      </c>
      <c r="G52" s="26">
        <v>100</v>
      </c>
      <c r="H52" s="76">
        <f t="shared" si="15"/>
        <v>6.459948320413436</v>
      </c>
      <c r="I52" s="14"/>
      <c r="J52" s="76">
        <f t="shared" si="16"/>
        <v>0</v>
      </c>
      <c r="K52" s="14"/>
      <c r="L52" s="76">
        <f t="shared" si="17"/>
        <v>0</v>
      </c>
      <c r="M52" s="14"/>
      <c r="N52" s="76">
        <f t="shared" si="18"/>
        <v>0</v>
      </c>
      <c r="O52" s="1"/>
      <c r="P52" s="76">
        <f t="shared" si="19"/>
        <v>0</v>
      </c>
      <c r="Q52" s="1"/>
      <c r="R52" s="76">
        <f t="shared" si="20"/>
        <v>0</v>
      </c>
      <c r="S52" s="1"/>
      <c r="T52" s="76">
        <f t="shared" si="21"/>
        <v>0</v>
      </c>
      <c r="U52" s="1"/>
      <c r="V52" s="76">
        <f t="shared" si="22"/>
        <v>0</v>
      </c>
      <c r="W52" s="1"/>
      <c r="X52" s="76">
        <f t="shared" si="23"/>
        <v>0</v>
      </c>
      <c r="Y52" s="1">
        <v>100</v>
      </c>
      <c r="Z52" s="76">
        <f t="shared" si="24"/>
        <v>6.459948320413436</v>
      </c>
      <c r="AA52" s="48">
        <f t="shared" si="25"/>
        <v>3.409691629955947</v>
      </c>
      <c r="AC52" s="1"/>
      <c r="AD52" s="1"/>
      <c r="AE52" s="1"/>
    </row>
    <row r="53" spans="1:31" ht="15" customHeight="1" x14ac:dyDescent="0.3">
      <c r="A53" s="36">
        <v>7</v>
      </c>
      <c r="B53" s="52" t="s">
        <v>695</v>
      </c>
      <c r="C53" s="53">
        <v>344</v>
      </c>
      <c r="D53" s="45">
        <f t="shared" si="13"/>
        <v>1400</v>
      </c>
      <c r="E53" s="26">
        <v>1400</v>
      </c>
      <c r="F53" s="76">
        <f t="shared" si="14"/>
        <v>100</v>
      </c>
      <c r="G53" s="26"/>
      <c r="H53" s="76">
        <f t="shared" si="15"/>
        <v>0</v>
      </c>
      <c r="I53" s="14"/>
      <c r="J53" s="76">
        <f t="shared" si="16"/>
        <v>0</v>
      </c>
      <c r="K53" s="14"/>
      <c r="L53" s="76">
        <f t="shared" si="17"/>
        <v>0</v>
      </c>
      <c r="M53" s="14"/>
      <c r="N53" s="76">
        <f t="shared" si="18"/>
        <v>0</v>
      </c>
      <c r="O53" s="1"/>
      <c r="P53" s="76">
        <f t="shared" si="19"/>
        <v>0</v>
      </c>
      <c r="Q53" s="1"/>
      <c r="R53" s="76">
        <f t="shared" si="20"/>
        <v>0</v>
      </c>
      <c r="S53" s="1"/>
      <c r="T53" s="76">
        <f t="shared" si="21"/>
        <v>0</v>
      </c>
      <c r="U53" s="1"/>
      <c r="V53" s="76">
        <f t="shared" si="22"/>
        <v>0</v>
      </c>
      <c r="W53" s="1"/>
      <c r="X53" s="76">
        <f t="shared" si="23"/>
        <v>0</v>
      </c>
      <c r="Y53" s="1"/>
      <c r="Z53" s="76">
        <f t="shared" si="24"/>
        <v>0</v>
      </c>
      <c r="AA53" s="48">
        <f t="shared" si="25"/>
        <v>4.0697674418604652</v>
      </c>
      <c r="AC53" s="1"/>
      <c r="AD53" s="1"/>
      <c r="AE53" s="1"/>
    </row>
    <row r="54" spans="1:31" x14ac:dyDescent="0.3">
      <c r="A54" s="36">
        <v>8</v>
      </c>
      <c r="B54" s="52" t="s">
        <v>132</v>
      </c>
      <c r="C54" s="53">
        <v>94</v>
      </c>
      <c r="D54" s="45">
        <f t="shared" si="13"/>
        <v>300</v>
      </c>
      <c r="E54" s="1"/>
      <c r="F54" s="76">
        <f t="shared" si="14"/>
        <v>0</v>
      </c>
      <c r="G54" s="1"/>
      <c r="H54" s="76">
        <f t="shared" si="15"/>
        <v>0</v>
      </c>
      <c r="I54" s="1"/>
      <c r="J54" s="76">
        <f t="shared" si="16"/>
        <v>0</v>
      </c>
      <c r="K54" s="1"/>
      <c r="L54" s="76">
        <f t="shared" si="17"/>
        <v>0</v>
      </c>
      <c r="M54" s="1"/>
      <c r="N54" s="76">
        <f t="shared" si="18"/>
        <v>0</v>
      </c>
      <c r="O54" s="1"/>
      <c r="P54" s="76">
        <f t="shared" si="19"/>
        <v>0</v>
      </c>
      <c r="Q54" s="1"/>
      <c r="R54" s="76">
        <f t="shared" si="20"/>
        <v>0</v>
      </c>
      <c r="S54" s="1"/>
      <c r="T54" s="76">
        <f t="shared" si="21"/>
        <v>0</v>
      </c>
      <c r="U54" s="1"/>
      <c r="V54" s="76">
        <f t="shared" si="22"/>
        <v>0</v>
      </c>
      <c r="W54" s="1"/>
      <c r="X54" s="76">
        <f t="shared" si="23"/>
        <v>0</v>
      </c>
      <c r="Y54" s="1">
        <v>300</v>
      </c>
      <c r="Z54" s="76">
        <f t="shared" si="24"/>
        <v>100</v>
      </c>
      <c r="AA54" s="48">
        <f t="shared" si="25"/>
        <v>3.1914893617021276</v>
      </c>
      <c r="AC54" s="1"/>
      <c r="AD54" s="1"/>
      <c r="AE54" s="1"/>
    </row>
    <row r="55" spans="1:31" x14ac:dyDescent="0.3">
      <c r="A55" s="1"/>
      <c r="B55" s="138" t="s">
        <v>721</v>
      </c>
      <c r="C55" s="142">
        <f>SUM(C47:C54)</f>
        <v>17814</v>
      </c>
      <c r="D55" s="209">
        <f>SUM(D47:D54)</f>
        <v>198167.36000000002</v>
      </c>
      <c r="E55" s="166">
        <f>SUM(E47:E54)</f>
        <v>169162.04</v>
      </c>
      <c r="F55" s="140">
        <f t="shared" si="14"/>
        <v>85.363220259885381</v>
      </c>
      <c r="G55" s="166">
        <f>SUM(G47:G54)</f>
        <v>4300</v>
      </c>
      <c r="H55" s="140">
        <f t="shared" si="15"/>
        <v>2.1698830725705784</v>
      </c>
      <c r="I55" s="166">
        <f>SUM(I47:I54)</f>
        <v>7002.18</v>
      </c>
      <c r="J55" s="140">
        <f t="shared" si="16"/>
        <v>3.5334678728121522</v>
      </c>
      <c r="K55" s="166">
        <f>SUM(K47:K54)</f>
        <v>0</v>
      </c>
      <c r="L55" s="140">
        <f t="shared" si="17"/>
        <v>0</v>
      </c>
      <c r="M55" s="166">
        <f>SUM(M47:M54)</f>
        <v>14469.64</v>
      </c>
      <c r="N55" s="140">
        <f t="shared" si="18"/>
        <v>7.3017271865558477</v>
      </c>
      <c r="O55" s="166">
        <f>SUM(O47:O54)</f>
        <v>0</v>
      </c>
      <c r="P55" s="140">
        <f t="shared" si="19"/>
        <v>0</v>
      </c>
      <c r="Q55" s="166">
        <f>SUM(Q47:Q54)</f>
        <v>0</v>
      </c>
      <c r="R55" s="140">
        <f t="shared" si="20"/>
        <v>0</v>
      </c>
      <c r="S55" s="166">
        <f>SUM(S47:S54)</f>
        <v>1983.5</v>
      </c>
      <c r="T55" s="140">
        <f t="shared" si="21"/>
        <v>1.0009216452194749</v>
      </c>
      <c r="U55" s="166">
        <f>SUM(U47:U54)</f>
        <v>650</v>
      </c>
      <c r="V55" s="143">
        <f t="shared" si="22"/>
        <v>0.32800558073741304</v>
      </c>
      <c r="W55" s="166">
        <f>SUM(W47:W54)</f>
        <v>0</v>
      </c>
      <c r="X55" s="140">
        <f t="shared" si="23"/>
        <v>0</v>
      </c>
      <c r="Y55" s="166">
        <f>SUM(Y47:Y54)</f>
        <v>600</v>
      </c>
      <c r="Z55" s="143">
        <f t="shared" si="24"/>
        <v>0.30277438221915048</v>
      </c>
      <c r="AA55" s="141">
        <f t="shared" si="25"/>
        <v>11.124248343999103</v>
      </c>
      <c r="AC55" s="1"/>
      <c r="AD55" s="1"/>
      <c r="AE55" s="1"/>
    </row>
    <row r="56" spans="1:31" x14ac:dyDescent="0.3">
      <c r="A56" s="22" t="s">
        <v>676</v>
      </c>
      <c r="B56" s="24"/>
      <c r="C56" s="24"/>
      <c r="D56" s="199">
        <v>8</v>
      </c>
      <c r="E56" s="206"/>
      <c r="F56" s="204"/>
      <c r="G56" s="203"/>
      <c r="H56" s="204"/>
      <c r="I56" s="203"/>
      <c r="J56" s="204"/>
      <c r="K56" s="203"/>
      <c r="L56" s="204"/>
      <c r="M56" s="203"/>
      <c r="N56" s="204"/>
      <c r="O56" s="203"/>
      <c r="P56" s="204"/>
      <c r="Q56" s="203"/>
      <c r="R56" s="204"/>
      <c r="S56" s="203"/>
      <c r="T56" s="204"/>
      <c r="U56" s="203"/>
      <c r="V56" s="204"/>
      <c r="W56" s="203"/>
      <c r="X56" s="204"/>
      <c r="Y56" s="203"/>
      <c r="Z56" s="204"/>
      <c r="AA56" s="205"/>
      <c r="AC56" s="1"/>
      <c r="AD56" s="1"/>
      <c r="AE56" s="1"/>
    </row>
    <row r="57" spans="1:31" x14ac:dyDescent="0.3">
      <c r="A57" s="27" t="s">
        <v>677</v>
      </c>
      <c r="B57" s="29"/>
      <c r="C57" s="29"/>
      <c r="D57" s="200">
        <v>0.12</v>
      </c>
      <c r="E57" s="207"/>
      <c r="F57" s="204"/>
      <c r="G57" s="203"/>
      <c r="H57" s="204"/>
      <c r="I57" s="203"/>
      <c r="J57" s="204"/>
      <c r="K57" s="203"/>
      <c r="L57" s="204"/>
      <c r="M57" s="203"/>
      <c r="N57" s="204"/>
      <c r="O57" s="203"/>
      <c r="P57" s="204"/>
      <c r="Q57" s="203"/>
      <c r="R57" s="204"/>
      <c r="S57" s="203"/>
      <c r="T57" s="204"/>
      <c r="U57" s="203"/>
      <c r="V57" s="204"/>
      <c r="W57" s="203"/>
      <c r="X57" s="204"/>
      <c r="Y57" s="203"/>
      <c r="Z57" s="204"/>
      <c r="AA57" s="205"/>
      <c r="AC57" s="1"/>
      <c r="AD57" s="1"/>
      <c r="AE57" s="1"/>
    </row>
    <row r="58" spans="1:31" x14ac:dyDescent="0.3">
      <c r="A58" s="1" t="s">
        <v>678</v>
      </c>
      <c r="B58" s="29"/>
      <c r="C58" s="29"/>
      <c r="D58" s="199">
        <v>25</v>
      </c>
      <c r="E58" s="207"/>
      <c r="F58" s="204"/>
      <c r="G58" s="203"/>
      <c r="H58" s="204"/>
      <c r="I58" s="203"/>
      <c r="J58" s="204"/>
      <c r="K58" s="203"/>
      <c r="L58" s="204"/>
      <c r="M58" s="203"/>
      <c r="N58" s="204"/>
      <c r="O58" s="203"/>
      <c r="P58" s="204"/>
      <c r="Q58" s="203"/>
      <c r="R58" s="204"/>
      <c r="S58" s="203"/>
      <c r="T58" s="204"/>
      <c r="U58" s="203"/>
      <c r="V58" s="204"/>
      <c r="W58" s="203"/>
      <c r="X58" s="204"/>
      <c r="Y58" s="203"/>
      <c r="Z58" s="204"/>
      <c r="AA58" s="205"/>
      <c r="AC58" s="1"/>
      <c r="AD58" s="1"/>
      <c r="AE58" s="1"/>
    </row>
    <row r="59" spans="1:31" x14ac:dyDescent="0.3">
      <c r="A59" s="27" t="s">
        <v>679</v>
      </c>
      <c r="B59" s="29"/>
      <c r="C59" s="29"/>
      <c r="D59" s="200">
        <v>0.37</v>
      </c>
      <c r="E59" s="207"/>
      <c r="F59" s="204"/>
      <c r="G59" s="203"/>
      <c r="H59" s="204"/>
      <c r="I59" s="203"/>
      <c r="J59" s="204"/>
      <c r="K59" s="203"/>
      <c r="L59" s="204"/>
      <c r="M59" s="203"/>
      <c r="N59" s="204"/>
      <c r="O59" s="203"/>
      <c r="P59" s="204"/>
      <c r="Q59" s="203"/>
      <c r="R59" s="204"/>
      <c r="S59" s="203"/>
      <c r="T59" s="204"/>
      <c r="U59" s="203"/>
      <c r="V59" s="204"/>
      <c r="W59" s="203"/>
      <c r="X59" s="204"/>
      <c r="Y59" s="203"/>
      <c r="Z59" s="204"/>
      <c r="AA59" s="205"/>
      <c r="AC59" s="1"/>
      <c r="AD59" s="1"/>
      <c r="AE59" s="1"/>
    </row>
    <row r="60" spans="1:31" x14ac:dyDescent="0.3">
      <c r="A60" s="27" t="s">
        <v>680</v>
      </c>
      <c r="B60" s="29"/>
      <c r="C60" s="29"/>
      <c r="D60" s="199">
        <v>35</v>
      </c>
      <c r="E60" s="207"/>
      <c r="F60" s="204"/>
      <c r="G60" s="203"/>
      <c r="H60" s="204"/>
      <c r="I60" s="203"/>
      <c r="J60" s="204"/>
      <c r="K60" s="203"/>
      <c r="L60" s="204"/>
      <c r="M60" s="203"/>
      <c r="N60" s="204"/>
      <c r="O60" s="203"/>
      <c r="P60" s="204"/>
      <c r="Q60" s="203"/>
      <c r="R60" s="204"/>
      <c r="S60" s="203"/>
      <c r="T60" s="204"/>
      <c r="U60" s="203"/>
      <c r="V60" s="204"/>
      <c r="W60" s="203"/>
      <c r="X60" s="204"/>
      <c r="Y60" s="203"/>
      <c r="Z60" s="204"/>
      <c r="AA60" s="205"/>
      <c r="AC60" s="1"/>
      <c r="AD60" s="1"/>
      <c r="AE60" s="1"/>
    </row>
    <row r="61" spans="1:31" x14ac:dyDescent="0.3">
      <c r="A61" s="96" t="s">
        <v>681</v>
      </c>
      <c r="B61" s="98"/>
      <c r="C61" s="98"/>
      <c r="D61" s="200">
        <v>0.51</v>
      </c>
      <c r="E61" s="207"/>
      <c r="F61" s="204"/>
      <c r="G61" s="203"/>
      <c r="H61" s="204"/>
      <c r="I61" s="203"/>
      <c r="J61" s="204"/>
      <c r="K61" s="203"/>
      <c r="L61" s="204"/>
      <c r="M61" s="203"/>
      <c r="N61" s="204"/>
      <c r="O61" s="203"/>
      <c r="P61" s="204"/>
      <c r="Q61" s="203"/>
      <c r="R61" s="204"/>
      <c r="S61" s="203"/>
      <c r="T61" s="204"/>
      <c r="U61" s="203"/>
      <c r="V61" s="204"/>
      <c r="W61" s="203"/>
      <c r="X61" s="204"/>
      <c r="Y61" s="203"/>
      <c r="Z61" s="204"/>
      <c r="AA61" s="205"/>
      <c r="AC61" s="1"/>
      <c r="AD61" s="1"/>
      <c r="AE61" s="1"/>
    </row>
    <row r="62" spans="1:31" x14ac:dyDescent="0.3">
      <c r="A62" s="42" t="s">
        <v>682</v>
      </c>
      <c r="B62" s="1"/>
      <c r="C62" s="1"/>
      <c r="D62" s="201">
        <v>33</v>
      </c>
      <c r="E62" s="207"/>
      <c r="F62" s="204"/>
      <c r="G62" s="203"/>
      <c r="H62" s="204"/>
      <c r="I62" s="203"/>
      <c r="J62" s="204"/>
      <c r="K62" s="203"/>
      <c r="L62" s="204"/>
      <c r="M62" s="203"/>
      <c r="N62" s="204"/>
      <c r="O62" s="203"/>
      <c r="P62" s="204"/>
      <c r="Q62" s="203"/>
      <c r="R62" s="204"/>
      <c r="S62" s="203"/>
      <c r="T62" s="204"/>
      <c r="U62" s="203"/>
      <c r="V62" s="204"/>
      <c r="W62" s="203"/>
      <c r="X62" s="204"/>
      <c r="Y62" s="203"/>
      <c r="Z62" s="204"/>
      <c r="AA62" s="205"/>
      <c r="AC62" s="1"/>
      <c r="AD62" s="1"/>
      <c r="AE62" s="1"/>
    </row>
    <row r="63" spans="1:31" x14ac:dyDescent="0.3">
      <c r="A63" s="117" t="s">
        <v>758</v>
      </c>
      <c r="B63" s="197"/>
      <c r="C63" s="198"/>
      <c r="D63" s="210">
        <f>PEARSON(C47:C54,D47:D54)</f>
        <v>0.99843069735049061</v>
      </c>
      <c r="E63" s="211"/>
      <c r="F63" s="77"/>
      <c r="G63" s="94"/>
      <c r="H63" s="77"/>
      <c r="I63" s="94"/>
      <c r="J63" s="77"/>
      <c r="K63" s="94"/>
      <c r="L63" s="77"/>
      <c r="M63" s="94"/>
      <c r="N63" s="77"/>
      <c r="O63" s="94"/>
      <c r="P63" s="77"/>
      <c r="Q63" s="94"/>
      <c r="R63" s="77"/>
      <c r="S63" s="94"/>
      <c r="T63" s="77"/>
      <c r="U63" s="94"/>
      <c r="V63" s="77"/>
      <c r="W63" s="94"/>
      <c r="X63" s="77"/>
      <c r="Y63" s="94"/>
      <c r="Z63" s="77"/>
      <c r="AA63" s="68"/>
      <c r="AC63" s="1"/>
      <c r="AD63" s="1"/>
      <c r="AE63" s="1"/>
    </row>
    <row r="64" spans="1:31" x14ac:dyDescent="0.3">
      <c r="A64" s="101"/>
      <c r="B64" s="160"/>
      <c r="C64" s="161"/>
      <c r="D64" s="66"/>
      <c r="E64" s="9"/>
      <c r="F64" s="77"/>
      <c r="G64" s="9"/>
      <c r="H64" s="77"/>
      <c r="I64" s="9"/>
      <c r="J64" s="77"/>
      <c r="K64" s="9"/>
      <c r="L64" s="77"/>
      <c r="M64" s="9"/>
      <c r="N64" s="77"/>
      <c r="O64" s="9"/>
      <c r="P64" s="77"/>
      <c r="Q64" s="9"/>
      <c r="R64" s="77"/>
      <c r="S64" s="9"/>
      <c r="T64" s="77"/>
      <c r="U64" s="9"/>
      <c r="V64" s="77"/>
      <c r="W64" s="9"/>
      <c r="X64" s="77"/>
      <c r="Y64" s="9"/>
      <c r="Z64" s="77"/>
      <c r="AA64" s="68"/>
      <c r="AC64" s="1"/>
      <c r="AD64" s="1"/>
      <c r="AE64" s="1"/>
    </row>
    <row r="65" spans="1:31" x14ac:dyDescent="0.3">
      <c r="A65" s="101"/>
      <c r="B65" s="160"/>
      <c r="C65" s="161"/>
      <c r="D65" s="66"/>
      <c r="E65" s="9"/>
      <c r="F65" s="77"/>
      <c r="G65" s="9"/>
      <c r="H65" s="77"/>
      <c r="I65" s="9"/>
      <c r="J65" s="77"/>
      <c r="K65" s="9"/>
      <c r="L65" s="77"/>
      <c r="M65" s="9"/>
      <c r="N65" s="77"/>
      <c r="O65" s="9"/>
      <c r="P65" s="77"/>
      <c r="Q65" s="9"/>
      <c r="R65" s="77"/>
      <c r="S65" s="9"/>
      <c r="T65" s="77"/>
      <c r="U65" s="9"/>
      <c r="V65" s="77"/>
      <c r="W65" s="9"/>
      <c r="X65" s="77"/>
      <c r="Y65" s="9"/>
      <c r="Z65" s="77"/>
      <c r="AA65" s="68"/>
      <c r="AC65" s="1"/>
      <c r="AD65" s="1"/>
      <c r="AE65" s="1"/>
    </row>
    <row r="66" spans="1:31" ht="17.399999999999999" x14ac:dyDescent="0.3">
      <c r="A66" s="101"/>
      <c r="B66" s="160"/>
      <c r="C66" s="43" t="s">
        <v>761</v>
      </c>
      <c r="D66" s="152"/>
      <c r="E66" s="162"/>
      <c r="F66" s="77"/>
      <c r="G66" s="9"/>
      <c r="H66" s="77"/>
      <c r="I66" s="9"/>
      <c r="J66" s="77"/>
      <c r="K66" s="9"/>
      <c r="L66" s="77"/>
      <c r="M66" s="9"/>
      <c r="N66" s="77"/>
      <c r="O66" s="9"/>
      <c r="P66" s="77"/>
      <c r="Q66" s="9"/>
      <c r="R66" s="77"/>
      <c r="S66" s="9"/>
      <c r="T66" s="77"/>
      <c r="U66" s="9"/>
      <c r="V66" s="77"/>
      <c r="W66" s="9"/>
      <c r="X66" s="77"/>
      <c r="Y66" s="9"/>
      <c r="Z66" s="77"/>
      <c r="AA66" s="68"/>
      <c r="AC66" s="1"/>
      <c r="AD66" s="1"/>
      <c r="AE66" s="1"/>
    </row>
    <row r="67" spans="1:31" x14ac:dyDescent="0.3">
      <c r="A67" s="9"/>
      <c r="B67" s="9"/>
      <c r="C67" s="9"/>
      <c r="D67" s="66"/>
      <c r="E67" s="9"/>
      <c r="F67" s="77"/>
      <c r="G67" s="9"/>
      <c r="H67" s="77"/>
      <c r="I67" s="9"/>
      <c r="J67" s="77"/>
      <c r="K67" s="9"/>
      <c r="L67" s="77"/>
      <c r="M67" s="9"/>
      <c r="N67" s="77"/>
      <c r="O67" s="9"/>
      <c r="P67" s="77"/>
      <c r="Q67" s="9"/>
      <c r="R67" s="77"/>
      <c r="S67" s="9"/>
      <c r="T67" s="77"/>
      <c r="U67" s="9"/>
      <c r="V67" s="77"/>
      <c r="W67" s="9"/>
      <c r="X67" s="77"/>
      <c r="Y67" s="9"/>
      <c r="Z67" s="77"/>
      <c r="AA67" s="68"/>
      <c r="AC67" s="1"/>
      <c r="AD67" s="1"/>
      <c r="AE67" s="1"/>
    </row>
    <row r="68" spans="1:31" x14ac:dyDescent="0.3">
      <c r="A68" s="144" t="s">
        <v>724</v>
      </c>
      <c r="B68" s="153"/>
      <c r="C68" s="153"/>
      <c r="D68" s="154"/>
      <c r="E68" s="153"/>
      <c r="F68" s="155"/>
      <c r="G68" s="153"/>
      <c r="H68" s="155"/>
      <c r="I68" s="153"/>
      <c r="J68" s="155"/>
      <c r="K68" s="153"/>
      <c r="L68" s="155"/>
      <c r="M68" s="153"/>
      <c r="N68" s="155"/>
      <c r="O68" s="153"/>
      <c r="P68" s="155"/>
      <c r="Q68" s="153"/>
      <c r="R68" s="155"/>
      <c r="S68" s="153"/>
      <c r="T68" s="155"/>
      <c r="U68" s="153"/>
      <c r="V68" s="155"/>
      <c r="W68" s="153"/>
      <c r="X68" s="155"/>
      <c r="Y68" s="153"/>
      <c r="Z68" s="155"/>
      <c r="AA68" s="157"/>
      <c r="AC68" s="1"/>
      <c r="AD68" s="1"/>
      <c r="AE68" s="1"/>
    </row>
    <row r="69" spans="1:31" ht="126" customHeight="1" x14ac:dyDescent="0.3">
      <c r="A69" s="104" t="s">
        <v>701</v>
      </c>
      <c r="B69" s="105" t="s">
        <v>0</v>
      </c>
      <c r="C69" s="106" t="s">
        <v>1</v>
      </c>
      <c r="D69" s="135" t="s">
        <v>691</v>
      </c>
      <c r="E69" s="136" t="s">
        <v>683</v>
      </c>
      <c r="F69" s="25" t="s">
        <v>684</v>
      </c>
      <c r="G69" s="136" t="s">
        <v>685</v>
      </c>
      <c r="H69" s="25" t="s">
        <v>684</v>
      </c>
      <c r="I69" s="137" t="s">
        <v>686</v>
      </c>
      <c r="J69" s="25" t="s">
        <v>684</v>
      </c>
      <c r="K69" s="136" t="s">
        <v>687</v>
      </c>
      <c r="L69" s="25" t="s">
        <v>684</v>
      </c>
      <c r="M69" s="136" t="s">
        <v>693</v>
      </c>
      <c r="N69" s="25" t="s">
        <v>684</v>
      </c>
      <c r="O69" s="137" t="s">
        <v>688</v>
      </c>
      <c r="P69" s="25" t="s">
        <v>684</v>
      </c>
      <c r="Q69" s="136" t="s">
        <v>689</v>
      </c>
      <c r="R69" s="25" t="s">
        <v>684</v>
      </c>
      <c r="S69" s="136" t="s">
        <v>702</v>
      </c>
      <c r="T69" s="25" t="s">
        <v>684</v>
      </c>
      <c r="U69" s="137" t="s">
        <v>759</v>
      </c>
      <c r="V69" s="25" t="s">
        <v>684</v>
      </c>
      <c r="W69" s="137" t="s">
        <v>692</v>
      </c>
      <c r="X69" s="25" t="s">
        <v>684</v>
      </c>
      <c r="Y69" s="136" t="s">
        <v>772</v>
      </c>
      <c r="Z69" s="25" t="s">
        <v>684</v>
      </c>
      <c r="AA69" s="169" t="s">
        <v>741</v>
      </c>
      <c r="AC69" s="1"/>
      <c r="AD69" s="1"/>
      <c r="AE69" s="1"/>
    </row>
    <row r="70" spans="1:31" x14ac:dyDescent="0.3">
      <c r="A70" s="36">
        <v>1</v>
      </c>
      <c r="B70" s="54" t="s">
        <v>159</v>
      </c>
      <c r="C70" s="53">
        <v>10654</v>
      </c>
      <c r="D70" s="45">
        <f>E70+G70+I70+K70+M70+O70+Q70+S70+U70+W70+Y70</f>
        <v>121425.23999999999</v>
      </c>
      <c r="E70" s="1">
        <v>80131</v>
      </c>
      <c r="F70" s="76">
        <f>E70/D70*100</f>
        <v>65.992045805303746</v>
      </c>
      <c r="G70" s="1">
        <v>300</v>
      </c>
      <c r="H70" s="76">
        <f>G70/$D70*100</f>
        <v>0.2470656018468648</v>
      </c>
      <c r="I70" s="1">
        <v>38359.24</v>
      </c>
      <c r="J70" s="76">
        <f>I70/$D70*100</f>
        <v>31.590829056627769</v>
      </c>
      <c r="K70" s="1"/>
      <c r="L70" s="76">
        <f>K70/$D70*100</f>
        <v>0</v>
      </c>
      <c r="M70" s="1">
        <v>2635</v>
      </c>
      <c r="N70" s="76">
        <f>M70/$D70*100</f>
        <v>2.1700595362216291</v>
      </c>
      <c r="O70" s="1"/>
      <c r="P70" s="76">
        <f>O70/$D70*100</f>
        <v>0</v>
      </c>
      <c r="Q70" s="1"/>
      <c r="R70" s="76">
        <f>Q70/$D70*100</f>
        <v>0</v>
      </c>
      <c r="S70" s="1"/>
      <c r="T70" s="76">
        <f>S70/$D70*100</f>
        <v>0</v>
      </c>
      <c r="U70" s="1"/>
      <c r="V70" s="76">
        <f>U70/$D70*100</f>
        <v>0</v>
      </c>
      <c r="W70" s="1"/>
      <c r="X70" s="76">
        <f>W70/$D70*100</f>
        <v>0</v>
      </c>
      <c r="Y70" s="1"/>
      <c r="Z70" s="76">
        <f>Y70/$D70*100</f>
        <v>0</v>
      </c>
      <c r="AA70" s="48">
        <f>D70/C70</f>
        <v>11.397150366059694</v>
      </c>
      <c r="AC70" s="1"/>
      <c r="AD70" s="1"/>
      <c r="AE70" s="1"/>
    </row>
    <row r="71" spans="1:31" x14ac:dyDescent="0.3">
      <c r="A71" s="36">
        <v>2</v>
      </c>
      <c r="B71" s="52" t="s">
        <v>170</v>
      </c>
      <c r="C71" s="53">
        <v>330</v>
      </c>
      <c r="D71" s="45">
        <f>E71+G71+I71+K71+M71+O71+Q71+S71+U71+W71+Y71</f>
        <v>2500</v>
      </c>
      <c r="E71" s="1">
        <v>2300</v>
      </c>
      <c r="F71" s="76">
        <f>E71/D71*100</f>
        <v>92</v>
      </c>
      <c r="G71" s="1"/>
      <c r="H71" s="76">
        <f>G71/$D71*100</f>
        <v>0</v>
      </c>
      <c r="I71" s="1"/>
      <c r="J71" s="76">
        <f>I71/$D71*100</f>
        <v>0</v>
      </c>
      <c r="K71" s="1"/>
      <c r="L71" s="76">
        <f>K71/$D71*100</f>
        <v>0</v>
      </c>
      <c r="M71" s="1"/>
      <c r="N71" s="76">
        <f>M71/$D71*100</f>
        <v>0</v>
      </c>
      <c r="O71" s="1"/>
      <c r="P71" s="76">
        <f>O71/$D71*100</f>
        <v>0</v>
      </c>
      <c r="Q71" s="1"/>
      <c r="R71" s="76">
        <f>Q71/$D71*100</f>
        <v>0</v>
      </c>
      <c r="S71" s="1"/>
      <c r="T71" s="76">
        <f>S71/$D71*100</f>
        <v>0</v>
      </c>
      <c r="U71" s="1"/>
      <c r="V71" s="76">
        <f>U71/$D71*100</f>
        <v>0</v>
      </c>
      <c r="W71" s="1"/>
      <c r="X71" s="76">
        <f>W71/$D71*100</f>
        <v>0</v>
      </c>
      <c r="Y71" s="1">
        <v>200</v>
      </c>
      <c r="Z71" s="76">
        <f>Y71/$D71*100</f>
        <v>8</v>
      </c>
      <c r="AA71" s="48">
        <f>D71/C71</f>
        <v>7.5757575757575761</v>
      </c>
      <c r="AC71" s="1"/>
      <c r="AD71" s="1"/>
      <c r="AE71" s="1"/>
    </row>
    <row r="72" spans="1:31" x14ac:dyDescent="0.3">
      <c r="A72" s="1"/>
      <c r="B72" s="138" t="s">
        <v>721</v>
      </c>
      <c r="C72" s="142">
        <f>SUM(C70:C71)</f>
        <v>10984</v>
      </c>
      <c r="D72" s="209">
        <f>SUM(D70:D71)</f>
        <v>123925.23999999999</v>
      </c>
      <c r="E72" s="166">
        <f>SUM(E70:E71)</f>
        <v>82431</v>
      </c>
      <c r="F72" s="140">
        <f>E72/D72*100</f>
        <v>66.51671604589994</v>
      </c>
      <c r="G72" s="166">
        <f>SUM(G70:G71)</f>
        <v>300</v>
      </c>
      <c r="H72" s="143">
        <f>G72/$D72*100</f>
        <v>0.24208143554936834</v>
      </c>
      <c r="I72" s="166">
        <f>SUM(I70:I71)</f>
        <v>38359.24</v>
      </c>
      <c r="J72" s="140">
        <f>I72/$D72*100</f>
        <v>30.953532952609169</v>
      </c>
      <c r="K72" s="166">
        <f>SUM(K70:K71)</f>
        <v>0</v>
      </c>
      <c r="L72" s="140">
        <f>K72/$D72*100</f>
        <v>0</v>
      </c>
      <c r="M72" s="166">
        <f>SUM(M70:M71)</f>
        <v>2635</v>
      </c>
      <c r="N72" s="140">
        <f>M72/$D72*100</f>
        <v>2.1262819422419517</v>
      </c>
      <c r="O72" s="166">
        <f>SUM(O70:O71)</f>
        <v>0</v>
      </c>
      <c r="P72" s="140">
        <f>O72/$D72*100</f>
        <v>0</v>
      </c>
      <c r="Q72" s="166">
        <f>SUM(Q70:Q71)</f>
        <v>0</v>
      </c>
      <c r="R72" s="140">
        <f>Q72/$D72*100</f>
        <v>0</v>
      </c>
      <c r="S72" s="166">
        <f>SUM(S70:S71)</f>
        <v>0</v>
      </c>
      <c r="T72" s="140">
        <f>S72/$D72*100</f>
        <v>0</v>
      </c>
      <c r="U72" s="166">
        <f>SUM(U70:U71)</f>
        <v>0</v>
      </c>
      <c r="V72" s="140">
        <f>U72/$D72*100</f>
        <v>0</v>
      </c>
      <c r="W72" s="166">
        <f>SUM(W70:W71)</f>
        <v>0</v>
      </c>
      <c r="X72" s="140">
        <f>W72/$D72*100</f>
        <v>0</v>
      </c>
      <c r="Y72" s="166">
        <f>SUM(Y70:Y71)</f>
        <v>200</v>
      </c>
      <c r="Z72" s="143">
        <f>Y72/$D72*100</f>
        <v>0.16138762369957887</v>
      </c>
      <c r="AA72" s="141">
        <f>D72/C72</f>
        <v>11.282341587764019</v>
      </c>
      <c r="AC72" s="1"/>
      <c r="AD72" s="1"/>
      <c r="AE72" s="1"/>
    </row>
    <row r="73" spans="1:31" x14ac:dyDescent="0.3">
      <c r="A73" s="22" t="s">
        <v>676</v>
      </c>
      <c r="B73" s="24"/>
      <c r="C73" s="24"/>
      <c r="D73" s="199">
        <v>2</v>
      </c>
      <c r="E73" s="206"/>
      <c r="F73" s="204"/>
      <c r="G73" s="203"/>
      <c r="H73" s="204"/>
      <c r="I73" s="203"/>
      <c r="J73" s="204"/>
      <c r="K73" s="203"/>
      <c r="L73" s="204"/>
      <c r="M73" s="203"/>
      <c r="N73" s="204"/>
      <c r="O73" s="203"/>
      <c r="P73" s="204"/>
      <c r="Q73" s="203"/>
      <c r="R73" s="204"/>
      <c r="S73" s="203"/>
      <c r="T73" s="204"/>
      <c r="U73" s="203"/>
      <c r="V73" s="204"/>
      <c r="W73" s="203"/>
      <c r="X73" s="204"/>
      <c r="Y73" s="203"/>
      <c r="Z73" s="204"/>
      <c r="AA73" s="205"/>
      <c r="AC73" s="1"/>
      <c r="AD73" s="1"/>
      <c r="AE73" s="1"/>
    </row>
    <row r="74" spans="1:31" x14ac:dyDescent="0.3">
      <c r="A74" s="27" t="s">
        <v>677</v>
      </c>
      <c r="B74" s="29"/>
      <c r="C74" s="29"/>
      <c r="D74" s="200">
        <v>0.05</v>
      </c>
      <c r="E74" s="207"/>
      <c r="F74" s="204"/>
      <c r="G74" s="203"/>
      <c r="H74" s="204"/>
      <c r="I74" s="203"/>
      <c r="J74" s="204"/>
      <c r="K74" s="203"/>
      <c r="L74" s="204"/>
      <c r="M74" s="203"/>
      <c r="N74" s="204"/>
      <c r="O74" s="203"/>
      <c r="P74" s="204"/>
      <c r="Q74" s="203"/>
      <c r="R74" s="204"/>
      <c r="S74" s="203"/>
      <c r="T74" s="204"/>
      <c r="U74" s="203"/>
      <c r="V74" s="204"/>
      <c r="W74" s="203"/>
      <c r="X74" s="204"/>
      <c r="Y74" s="203"/>
      <c r="Z74" s="204"/>
      <c r="AA74" s="205"/>
      <c r="AC74" s="1"/>
      <c r="AD74" s="1"/>
      <c r="AE74" s="1"/>
    </row>
    <row r="75" spans="1:31" x14ac:dyDescent="0.3">
      <c r="A75" s="1" t="s">
        <v>678</v>
      </c>
      <c r="B75" s="29"/>
      <c r="C75" s="29"/>
      <c r="D75" s="199">
        <v>14</v>
      </c>
      <c r="E75" s="207"/>
      <c r="F75" s="204"/>
      <c r="G75" s="203"/>
      <c r="H75" s="204"/>
      <c r="I75" s="203"/>
      <c r="J75" s="204"/>
      <c r="K75" s="203"/>
      <c r="L75" s="204"/>
      <c r="M75" s="203"/>
      <c r="N75" s="204"/>
      <c r="O75" s="203"/>
      <c r="P75" s="204"/>
      <c r="Q75" s="203"/>
      <c r="R75" s="204"/>
      <c r="S75" s="203"/>
      <c r="T75" s="204"/>
      <c r="U75" s="203"/>
      <c r="V75" s="204"/>
      <c r="W75" s="203"/>
      <c r="X75" s="204"/>
      <c r="Y75" s="203"/>
      <c r="Z75" s="204"/>
      <c r="AA75" s="205"/>
      <c r="AC75" s="1"/>
      <c r="AD75" s="1"/>
      <c r="AE75" s="1"/>
    </row>
    <row r="76" spans="1:31" x14ac:dyDescent="0.3">
      <c r="A76" s="27" t="s">
        <v>679</v>
      </c>
      <c r="B76" s="29"/>
      <c r="C76" s="29"/>
      <c r="D76" s="200">
        <v>0.33</v>
      </c>
      <c r="E76" s="207"/>
      <c r="F76" s="204"/>
      <c r="G76" s="203"/>
      <c r="H76" s="204"/>
      <c r="I76" s="203"/>
      <c r="J76" s="204"/>
      <c r="K76" s="203"/>
      <c r="L76" s="204"/>
      <c r="M76" s="203"/>
      <c r="N76" s="204"/>
      <c r="O76" s="203"/>
      <c r="P76" s="204"/>
      <c r="Q76" s="203"/>
      <c r="R76" s="204"/>
      <c r="S76" s="203"/>
      <c r="T76" s="204"/>
      <c r="U76" s="203"/>
      <c r="V76" s="204"/>
      <c r="W76" s="203"/>
      <c r="X76" s="204"/>
      <c r="Y76" s="203"/>
      <c r="Z76" s="204"/>
      <c r="AA76" s="205"/>
      <c r="AC76" s="1"/>
      <c r="AD76" s="1"/>
      <c r="AE76" s="1"/>
    </row>
    <row r="77" spans="1:31" x14ac:dyDescent="0.3">
      <c r="A77" s="27" t="s">
        <v>680</v>
      </c>
      <c r="B77" s="29"/>
      <c r="C77" s="29"/>
      <c r="D77" s="199">
        <v>27</v>
      </c>
      <c r="E77" s="207"/>
      <c r="F77" s="204"/>
      <c r="G77" s="203"/>
      <c r="H77" s="204"/>
      <c r="I77" s="203"/>
      <c r="J77" s="204"/>
      <c r="K77" s="203"/>
      <c r="L77" s="204"/>
      <c r="M77" s="203"/>
      <c r="N77" s="204"/>
      <c r="O77" s="203"/>
      <c r="P77" s="204"/>
      <c r="Q77" s="203"/>
      <c r="R77" s="204"/>
      <c r="S77" s="203"/>
      <c r="T77" s="204"/>
      <c r="U77" s="203"/>
      <c r="V77" s="204"/>
      <c r="W77" s="203"/>
      <c r="X77" s="204"/>
      <c r="Y77" s="203"/>
      <c r="Z77" s="204"/>
      <c r="AA77" s="205"/>
      <c r="AC77" s="1"/>
      <c r="AD77" s="1"/>
      <c r="AE77" s="1"/>
    </row>
    <row r="78" spans="1:31" x14ac:dyDescent="0.3">
      <c r="A78" s="96" t="s">
        <v>681</v>
      </c>
      <c r="B78" s="98"/>
      <c r="C78" s="98"/>
      <c r="D78" s="200">
        <v>0.63</v>
      </c>
      <c r="E78" s="207"/>
      <c r="F78" s="204"/>
      <c r="G78" s="203"/>
      <c r="H78" s="204"/>
      <c r="I78" s="203"/>
      <c r="J78" s="204"/>
      <c r="K78" s="203"/>
      <c r="L78" s="204"/>
      <c r="M78" s="203"/>
      <c r="N78" s="204"/>
      <c r="O78" s="203"/>
      <c r="P78" s="204"/>
      <c r="Q78" s="203"/>
      <c r="R78" s="204"/>
      <c r="S78" s="203"/>
      <c r="T78" s="204"/>
      <c r="U78" s="203"/>
      <c r="V78" s="204"/>
      <c r="W78" s="203"/>
      <c r="X78" s="204"/>
      <c r="Y78" s="203"/>
      <c r="Z78" s="204"/>
      <c r="AA78" s="205"/>
      <c r="AC78" s="1"/>
      <c r="AD78" s="1"/>
      <c r="AE78" s="1"/>
    </row>
    <row r="79" spans="1:31" x14ac:dyDescent="0.3">
      <c r="A79" s="42" t="s">
        <v>682</v>
      </c>
      <c r="B79" s="1"/>
      <c r="C79" s="1"/>
      <c r="D79" s="201">
        <v>16</v>
      </c>
      <c r="E79" s="207"/>
      <c r="F79" s="204"/>
      <c r="G79" s="203"/>
      <c r="H79" s="204"/>
      <c r="I79" s="203"/>
      <c r="J79" s="204"/>
      <c r="K79" s="203"/>
      <c r="L79" s="204"/>
      <c r="M79" s="203"/>
      <c r="N79" s="204"/>
      <c r="O79" s="203"/>
      <c r="P79" s="204"/>
      <c r="Q79" s="203"/>
      <c r="R79" s="204"/>
      <c r="S79" s="203"/>
      <c r="T79" s="204"/>
      <c r="U79" s="203"/>
      <c r="V79" s="204"/>
      <c r="W79" s="203"/>
      <c r="X79" s="204"/>
      <c r="Y79" s="203"/>
      <c r="Z79" s="204"/>
      <c r="AA79" s="205"/>
      <c r="AC79" s="1"/>
      <c r="AD79" s="1"/>
      <c r="AE79" s="1"/>
    </row>
    <row r="80" spans="1:31" x14ac:dyDescent="0.3">
      <c r="A80" s="117" t="s">
        <v>758</v>
      </c>
      <c r="B80" s="197"/>
      <c r="C80" s="198"/>
      <c r="D80" s="210">
        <f>PEARSON(C70:C71,D70:D71)</f>
        <v>1</v>
      </c>
      <c r="E80" s="211"/>
      <c r="F80" s="77"/>
      <c r="G80" s="94"/>
      <c r="H80" s="77"/>
      <c r="I80" s="94"/>
      <c r="J80" s="77"/>
      <c r="K80" s="94"/>
      <c r="L80" s="77"/>
      <c r="M80" s="94"/>
      <c r="N80" s="77"/>
      <c r="O80" s="94"/>
      <c r="P80" s="77"/>
      <c r="Q80" s="94"/>
      <c r="R80" s="77"/>
      <c r="S80" s="94"/>
      <c r="T80" s="77"/>
      <c r="U80" s="94"/>
      <c r="V80" s="77"/>
      <c r="W80" s="94"/>
      <c r="X80" s="77"/>
      <c r="Y80" s="94"/>
      <c r="Z80" s="77"/>
      <c r="AA80" s="68"/>
      <c r="AC80" s="1"/>
      <c r="AD80" s="1"/>
      <c r="AE80" s="1"/>
    </row>
    <row r="81" spans="1:31" x14ac:dyDescent="0.3">
      <c r="A81" s="101"/>
      <c r="B81" s="160"/>
      <c r="C81" s="161"/>
      <c r="D81" s="66"/>
      <c r="E81" s="9"/>
      <c r="F81" s="77"/>
      <c r="G81" s="9"/>
      <c r="H81" s="77"/>
      <c r="I81" s="9"/>
      <c r="J81" s="77"/>
      <c r="K81" s="9"/>
      <c r="L81" s="77"/>
      <c r="M81" s="9"/>
      <c r="N81" s="77"/>
      <c r="O81" s="9"/>
      <c r="P81" s="77"/>
      <c r="Q81" s="9"/>
      <c r="R81" s="77"/>
      <c r="S81" s="9"/>
      <c r="T81" s="77"/>
      <c r="U81" s="9"/>
      <c r="V81" s="77"/>
      <c r="W81" s="9"/>
      <c r="X81" s="77"/>
      <c r="Y81" s="9"/>
      <c r="Z81" s="77"/>
      <c r="AA81" s="68"/>
      <c r="AC81" s="1"/>
      <c r="AD81" s="1"/>
      <c r="AE81" s="1"/>
    </row>
    <row r="82" spans="1:31" x14ac:dyDescent="0.3">
      <c r="A82" s="101"/>
      <c r="B82" s="160"/>
      <c r="C82" s="161"/>
      <c r="D82" s="66"/>
      <c r="E82" s="9"/>
      <c r="F82" s="77"/>
      <c r="G82" s="9"/>
      <c r="H82" s="77"/>
      <c r="I82" s="9"/>
      <c r="J82" s="77"/>
      <c r="K82" s="9"/>
      <c r="L82" s="77"/>
      <c r="M82" s="9"/>
      <c r="N82" s="77"/>
      <c r="O82" s="9"/>
      <c r="P82" s="77"/>
      <c r="Q82" s="9"/>
      <c r="R82" s="77"/>
      <c r="S82" s="9"/>
      <c r="T82" s="77"/>
      <c r="U82" s="9"/>
      <c r="V82" s="77"/>
      <c r="W82" s="9"/>
      <c r="X82" s="77"/>
      <c r="Y82" s="9"/>
      <c r="Z82" s="77"/>
      <c r="AA82" s="68"/>
      <c r="AC82" s="1"/>
      <c r="AD82" s="1"/>
      <c r="AE82" s="1"/>
    </row>
    <row r="83" spans="1:31" ht="17.399999999999999" x14ac:dyDescent="0.3">
      <c r="A83" s="101"/>
      <c r="B83" s="160"/>
      <c r="C83" s="43" t="s">
        <v>762</v>
      </c>
      <c r="D83" s="152"/>
      <c r="E83" s="162"/>
      <c r="F83" s="77"/>
      <c r="G83" s="9"/>
      <c r="H83" s="77"/>
      <c r="I83" s="9"/>
      <c r="J83" s="77"/>
      <c r="K83" s="9"/>
      <c r="L83" s="77"/>
      <c r="M83" s="9"/>
      <c r="N83" s="77"/>
      <c r="O83" s="9"/>
      <c r="P83" s="77"/>
      <c r="Q83" s="9"/>
      <c r="R83" s="77"/>
      <c r="S83" s="9"/>
      <c r="T83" s="77"/>
      <c r="U83" s="9"/>
      <c r="V83" s="77"/>
      <c r="W83" s="9"/>
      <c r="X83" s="77"/>
      <c r="Y83" s="9"/>
      <c r="Z83" s="77"/>
      <c r="AA83" s="68"/>
      <c r="AC83" s="1"/>
      <c r="AD83" s="1"/>
      <c r="AE83" s="1"/>
    </row>
    <row r="84" spans="1:31" x14ac:dyDescent="0.3">
      <c r="A84" s="9"/>
      <c r="B84" s="9"/>
      <c r="C84" s="9"/>
      <c r="D84" s="66"/>
      <c r="E84" s="9"/>
      <c r="F84" s="77"/>
      <c r="G84" s="9"/>
      <c r="H84" s="77"/>
      <c r="I84" s="9"/>
      <c r="J84" s="77"/>
      <c r="K84" s="9"/>
      <c r="L84" s="77"/>
      <c r="M84" s="9"/>
      <c r="N84" s="77"/>
      <c r="O84" s="9"/>
      <c r="P84" s="77"/>
      <c r="Q84" s="9"/>
      <c r="R84" s="77"/>
      <c r="S84" s="9"/>
      <c r="T84" s="77"/>
      <c r="U84" s="9"/>
      <c r="V84" s="77"/>
      <c r="W84" s="9"/>
      <c r="X84" s="77"/>
      <c r="Y84" s="9"/>
      <c r="Z84" s="77"/>
      <c r="AA84" s="68"/>
      <c r="AC84" s="1"/>
      <c r="AD84" s="1"/>
      <c r="AE84" s="1"/>
    </row>
    <row r="85" spans="1:31" x14ac:dyDescent="0.3">
      <c r="A85" s="144" t="s">
        <v>725</v>
      </c>
      <c r="B85" s="153"/>
      <c r="C85" s="153"/>
      <c r="D85" s="154"/>
      <c r="E85" s="153"/>
      <c r="F85" s="155"/>
      <c r="G85" s="153"/>
      <c r="H85" s="155"/>
      <c r="I85" s="153"/>
      <c r="J85" s="155"/>
      <c r="K85" s="153"/>
      <c r="L85" s="155"/>
      <c r="M85" s="153"/>
      <c r="N85" s="155"/>
      <c r="O85" s="153"/>
      <c r="P85" s="155"/>
      <c r="Q85" s="153"/>
      <c r="R85" s="155"/>
      <c r="S85" s="153"/>
      <c r="T85" s="155"/>
      <c r="U85" s="153"/>
      <c r="V85" s="155"/>
      <c r="W85" s="153"/>
      <c r="X85" s="155"/>
      <c r="Y85" s="153"/>
      <c r="Z85" s="155"/>
      <c r="AA85" s="157"/>
      <c r="AC85" s="1"/>
      <c r="AD85" s="1"/>
      <c r="AE85" s="1"/>
    </row>
    <row r="86" spans="1:31" ht="124.8" customHeight="1" x14ac:dyDescent="0.3">
      <c r="A86" s="104" t="s">
        <v>701</v>
      </c>
      <c r="B86" s="105" t="s">
        <v>0</v>
      </c>
      <c r="C86" s="106" t="s">
        <v>1</v>
      </c>
      <c r="D86" s="135" t="s">
        <v>691</v>
      </c>
      <c r="E86" s="136" t="s">
        <v>683</v>
      </c>
      <c r="F86" s="25" t="s">
        <v>684</v>
      </c>
      <c r="G86" s="136" t="s">
        <v>685</v>
      </c>
      <c r="H86" s="25" t="s">
        <v>684</v>
      </c>
      <c r="I86" s="137" t="s">
        <v>686</v>
      </c>
      <c r="J86" s="25" t="s">
        <v>684</v>
      </c>
      <c r="K86" s="136" t="s">
        <v>687</v>
      </c>
      <c r="L86" s="25" t="s">
        <v>684</v>
      </c>
      <c r="M86" s="136" t="s">
        <v>693</v>
      </c>
      <c r="N86" s="25" t="s">
        <v>684</v>
      </c>
      <c r="O86" s="137" t="s">
        <v>688</v>
      </c>
      <c r="P86" s="25" t="s">
        <v>684</v>
      </c>
      <c r="Q86" s="136" t="s">
        <v>689</v>
      </c>
      <c r="R86" s="25" t="s">
        <v>684</v>
      </c>
      <c r="S86" s="136" t="s">
        <v>702</v>
      </c>
      <c r="T86" s="25" t="s">
        <v>684</v>
      </c>
      <c r="U86" s="137" t="s">
        <v>759</v>
      </c>
      <c r="V86" s="25" t="s">
        <v>684</v>
      </c>
      <c r="W86" s="137" t="s">
        <v>692</v>
      </c>
      <c r="X86" s="25" t="s">
        <v>684</v>
      </c>
      <c r="Y86" s="136" t="s">
        <v>772</v>
      </c>
      <c r="Z86" s="25" t="s">
        <v>684</v>
      </c>
      <c r="AA86" s="169" t="s">
        <v>741</v>
      </c>
      <c r="AC86" s="1"/>
      <c r="AD86" s="1"/>
      <c r="AE86" s="1"/>
    </row>
    <row r="87" spans="1:31" x14ac:dyDescent="0.3">
      <c r="A87" s="36">
        <v>1</v>
      </c>
      <c r="B87" s="54" t="s">
        <v>202</v>
      </c>
      <c r="C87" s="53">
        <v>16348</v>
      </c>
      <c r="D87" s="45">
        <f t="shared" ref="D87:D106" si="26">E87+G87+I87+K87+M87+O87+Q87+S87+U87+W87+Y87</f>
        <v>119400</v>
      </c>
      <c r="E87" s="1">
        <v>86510</v>
      </c>
      <c r="F87" s="76">
        <f t="shared" ref="F87:F108" si="27">E87/D87*100</f>
        <v>72.453936348408703</v>
      </c>
      <c r="G87" s="1">
        <v>12000</v>
      </c>
      <c r="H87" s="76">
        <f t="shared" ref="H87:H108" si="28">G87/$D87*100</f>
        <v>10.050251256281408</v>
      </c>
      <c r="I87" s="1">
        <v>18390</v>
      </c>
      <c r="J87" s="76">
        <f t="shared" ref="J87:J108" si="29">I87/$D87*100</f>
        <v>15.402010050251254</v>
      </c>
      <c r="K87" s="1"/>
      <c r="L87" s="76">
        <f t="shared" ref="L87:L108" si="30">K87/$D87*100</f>
        <v>0</v>
      </c>
      <c r="M87" s="1">
        <v>2000</v>
      </c>
      <c r="N87" s="76">
        <f t="shared" ref="N87:N108" si="31">M87/$D87*100</f>
        <v>1.675041876046901</v>
      </c>
      <c r="O87" s="1"/>
      <c r="P87" s="76">
        <f t="shared" ref="P87:P108" si="32">O87/$D87*100</f>
        <v>0</v>
      </c>
      <c r="Q87" s="1"/>
      <c r="R87" s="76">
        <f t="shared" ref="R87:R108" si="33">Q87/$D87*100</f>
        <v>0</v>
      </c>
      <c r="S87" s="1"/>
      <c r="T87" s="76">
        <f t="shared" ref="T87:T108" si="34">S87/$D87*100</f>
        <v>0</v>
      </c>
      <c r="U87" s="1">
        <v>500</v>
      </c>
      <c r="V87" s="76">
        <f t="shared" ref="V87:V108" si="35">U87/$D87*100</f>
        <v>0.41876046901172526</v>
      </c>
      <c r="W87" s="1"/>
      <c r="X87" s="76">
        <f t="shared" ref="X87:X108" si="36">W87/$D87*100</f>
        <v>0</v>
      </c>
      <c r="Y87" s="1"/>
      <c r="Z87" s="76">
        <f t="shared" ref="Z87:Z108" si="37">Y87/$D87*100</f>
        <v>0</v>
      </c>
      <c r="AA87" s="48">
        <f t="shared" ref="AA87:AA108" si="38">D87/C87</f>
        <v>7.3036457058967459</v>
      </c>
      <c r="AC87" s="1"/>
      <c r="AD87" s="1"/>
      <c r="AE87" s="1"/>
    </row>
    <row r="88" spans="1:31" x14ac:dyDescent="0.3">
      <c r="A88" s="36">
        <v>2</v>
      </c>
      <c r="B88" s="52" t="s">
        <v>203</v>
      </c>
      <c r="C88" s="53">
        <v>3276</v>
      </c>
      <c r="D88" s="45">
        <f t="shared" si="26"/>
        <v>10300</v>
      </c>
      <c r="E88" s="1"/>
      <c r="F88" s="76">
        <f t="shared" si="27"/>
        <v>0</v>
      </c>
      <c r="G88" s="1"/>
      <c r="H88" s="76">
        <f t="shared" si="28"/>
        <v>0</v>
      </c>
      <c r="I88" s="1"/>
      <c r="J88" s="76">
        <f t="shared" si="29"/>
        <v>0</v>
      </c>
      <c r="K88" s="1"/>
      <c r="L88" s="76">
        <f t="shared" si="30"/>
        <v>0</v>
      </c>
      <c r="M88" s="1"/>
      <c r="N88" s="76">
        <f t="shared" si="31"/>
        <v>0</v>
      </c>
      <c r="O88" s="1"/>
      <c r="P88" s="76">
        <f t="shared" si="32"/>
        <v>0</v>
      </c>
      <c r="Q88" s="1"/>
      <c r="R88" s="76">
        <f t="shared" si="33"/>
        <v>0</v>
      </c>
      <c r="S88" s="1"/>
      <c r="T88" s="76">
        <f t="shared" si="34"/>
        <v>0</v>
      </c>
      <c r="U88" s="1"/>
      <c r="V88" s="76">
        <f t="shared" si="35"/>
        <v>0</v>
      </c>
      <c r="W88" s="1"/>
      <c r="X88" s="76">
        <f t="shared" si="36"/>
        <v>0</v>
      </c>
      <c r="Y88" s="1">
        <v>10300</v>
      </c>
      <c r="Z88" s="76">
        <f t="shared" si="37"/>
        <v>100</v>
      </c>
      <c r="AA88" s="48">
        <f t="shared" si="38"/>
        <v>3.144078144078144</v>
      </c>
      <c r="AC88" s="1"/>
      <c r="AD88" s="1"/>
      <c r="AE88" s="1"/>
    </row>
    <row r="89" spans="1:31" x14ac:dyDescent="0.3">
      <c r="A89" s="36">
        <v>3</v>
      </c>
      <c r="B89" s="52" t="s">
        <v>205</v>
      </c>
      <c r="C89" s="53">
        <v>3005</v>
      </c>
      <c r="D89" s="45">
        <f t="shared" si="26"/>
        <v>14350</v>
      </c>
      <c r="E89" s="1">
        <v>11000</v>
      </c>
      <c r="F89" s="76">
        <f t="shared" si="27"/>
        <v>76.655052264808361</v>
      </c>
      <c r="G89" s="1"/>
      <c r="H89" s="76">
        <f t="shared" si="28"/>
        <v>0</v>
      </c>
      <c r="I89" s="1">
        <v>2700</v>
      </c>
      <c r="J89" s="76">
        <f t="shared" si="29"/>
        <v>18.815331010452962</v>
      </c>
      <c r="K89" s="1"/>
      <c r="L89" s="76">
        <f t="shared" si="30"/>
        <v>0</v>
      </c>
      <c r="M89" s="1"/>
      <c r="N89" s="76">
        <f t="shared" si="31"/>
        <v>0</v>
      </c>
      <c r="O89" s="1"/>
      <c r="P89" s="76">
        <f t="shared" si="32"/>
        <v>0</v>
      </c>
      <c r="Q89" s="1"/>
      <c r="R89" s="76">
        <f t="shared" si="33"/>
        <v>0</v>
      </c>
      <c r="S89" s="1">
        <v>600</v>
      </c>
      <c r="T89" s="76">
        <f t="shared" si="34"/>
        <v>4.1811846689895473</v>
      </c>
      <c r="U89" s="1">
        <v>50</v>
      </c>
      <c r="V89" s="76">
        <f t="shared" si="35"/>
        <v>0.34843205574912894</v>
      </c>
      <c r="W89" s="1"/>
      <c r="X89" s="76">
        <f t="shared" si="36"/>
        <v>0</v>
      </c>
      <c r="Y89" s="1"/>
      <c r="Z89" s="76">
        <f t="shared" si="37"/>
        <v>0</v>
      </c>
      <c r="AA89" s="48">
        <f t="shared" si="38"/>
        <v>4.7753743760399336</v>
      </c>
      <c r="AC89" s="1"/>
      <c r="AD89" s="1"/>
      <c r="AE89" s="1"/>
    </row>
    <row r="90" spans="1:31" x14ac:dyDescent="0.3">
      <c r="A90" s="36">
        <v>4</v>
      </c>
      <c r="B90" s="52" t="s">
        <v>206</v>
      </c>
      <c r="C90" s="53">
        <v>2836</v>
      </c>
      <c r="D90" s="45">
        <f t="shared" si="26"/>
        <v>20177.09</v>
      </c>
      <c r="E90" s="1">
        <v>7694</v>
      </c>
      <c r="F90" s="76">
        <f t="shared" si="27"/>
        <v>38.132357044549039</v>
      </c>
      <c r="G90" s="1">
        <v>3930</v>
      </c>
      <c r="H90" s="76">
        <f t="shared" si="28"/>
        <v>19.477536156105764</v>
      </c>
      <c r="I90" s="1"/>
      <c r="J90" s="76">
        <f t="shared" si="29"/>
        <v>0</v>
      </c>
      <c r="K90" s="1"/>
      <c r="L90" s="76">
        <f t="shared" si="30"/>
        <v>0</v>
      </c>
      <c r="M90" s="1">
        <v>8553.09</v>
      </c>
      <c r="N90" s="76">
        <f t="shared" si="31"/>
        <v>42.390106799345197</v>
      </c>
      <c r="O90" s="1"/>
      <c r="P90" s="76">
        <f t="shared" si="32"/>
        <v>0</v>
      </c>
      <c r="Q90" s="1"/>
      <c r="R90" s="76">
        <f t="shared" si="33"/>
        <v>0</v>
      </c>
      <c r="S90" s="1"/>
      <c r="T90" s="76">
        <f t="shared" si="34"/>
        <v>0</v>
      </c>
      <c r="U90" s="1"/>
      <c r="V90" s="76">
        <f t="shared" si="35"/>
        <v>0</v>
      </c>
      <c r="W90" s="1"/>
      <c r="X90" s="76">
        <f t="shared" si="36"/>
        <v>0</v>
      </c>
      <c r="Y90" s="1"/>
      <c r="Z90" s="76">
        <f t="shared" si="37"/>
        <v>0</v>
      </c>
      <c r="AA90" s="48">
        <f t="shared" si="38"/>
        <v>7.1146297602256698</v>
      </c>
      <c r="AC90" s="1"/>
      <c r="AD90" s="1"/>
      <c r="AE90" s="1"/>
    </row>
    <row r="91" spans="1:31" x14ac:dyDescent="0.3">
      <c r="A91" s="36">
        <v>5</v>
      </c>
      <c r="B91" s="52" t="s">
        <v>207</v>
      </c>
      <c r="C91" s="53">
        <v>1804</v>
      </c>
      <c r="D91" s="45">
        <f t="shared" si="26"/>
        <v>8455</v>
      </c>
      <c r="E91" s="1">
        <v>3600</v>
      </c>
      <c r="F91" s="76">
        <f t="shared" si="27"/>
        <v>42.578356002365467</v>
      </c>
      <c r="G91" s="1">
        <v>3655</v>
      </c>
      <c r="H91" s="76">
        <f t="shared" si="28"/>
        <v>43.228858663512717</v>
      </c>
      <c r="I91" s="1">
        <v>550</v>
      </c>
      <c r="J91" s="76">
        <f t="shared" si="29"/>
        <v>6.5050266114725019</v>
      </c>
      <c r="K91" s="1"/>
      <c r="L91" s="76">
        <f t="shared" si="30"/>
        <v>0</v>
      </c>
      <c r="M91" s="1"/>
      <c r="N91" s="76">
        <f t="shared" si="31"/>
        <v>0</v>
      </c>
      <c r="O91" s="1"/>
      <c r="P91" s="76">
        <f t="shared" si="32"/>
        <v>0</v>
      </c>
      <c r="Q91" s="1"/>
      <c r="R91" s="76">
        <f t="shared" si="33"/>
        <v>0</v>
      </c>
      <c r="S91" s="1">
        <v>650</v>
      </c>
      <c r="T91" s="76">
        <f t="shared" si="34"/>
        <v>7.6877587226493196</v>
      </c>
      <c r="U91" s="1"/>
      <c r="V91" s="76">
        <f t="shared" si="35"/>
        <v>0</v>
      </c>
      <c r="W91" s="1"/>
      <c r="X91" s="76">
        <f t="shared" si="36"/>
        <v>0</v>
      </c>
      <c r="Y91" s="1"/>
      <c r="Z91" s="76">
        <f t="shared" si="37"/>
        <v>0</v>
      </c>
      <c r="AA91" s="48">
        <f t="shared" si="38"/>
        <v>4.6868070953436805</v>
      </c>
      <c r="AC91" s="1"/>
      <c r="AD91" s="1"/>
      <c r="AE91" s="1"/>
    </row>
    <row r="92" spans="1:31" x14ac:dyDescent="0.3">
      <c r="A92" s="36">
        <v>6</v>
      </c>
      <c r="B92" s="52" t="s">
        <v>208</v>
      </c>
      <c r="C92" s="53">
        <v>1651</v>
      </c>
      <c r="D92" s="45">
        <f t="shared" si="26"/>
        <v>33600</v>
      </c>
      <c r="E92" s="1">
        <v>25500</v>
      </c>
      <c r="F92" s="76">
        <f t="shared" si="27"/>
        <v>75.892857142857139</v>
      </c>
      <c r="G92" s="1"/>
      <c r="H92" s="76">
        <f t="shared" si="28"/>
        <v>0</v>
      </c>
      <c r="I92" s="1"/>
      <c r="J92" s="76">
        <f t="shared" si="29"/>
        <v>0</v>
      </c>
      <c r="K92" s="1"/>
      <c r="L92" s="76">
        <f t="shared" si="30"/>
        <v>0</v>
      </c>
      <c r="M92" s="1"/>
      <c r="N92" s="76">
        <f t="shared" si="31"/>
        <v>0</v>
      </c>
      <c r="O92" s="1"/>
      <c r="P92" s="76">
        <f t="shared" si="32"/>
        <v>0</v>
      </c>
      <c r="Q92" s="1">
        <v>2000</v>
      </c>
      <c r="R92" s="76">
        <f t="shared" si="33"/>
        <v>5.9523809523809517</v>
      </c>
      <c r="S92" s="1"/>
      <c r="T92" s="76">
        <f t="shared" si="34"/>
        <v>0</v>
      </c>
      <c r="U92" s="1"/>
      <c r="V92" s="76">
        <f t="shared" si="35"/>
        <v>0</v>
      </c>
      <c r="W92" s="1"/>
      <c r="X92" s="76">
        <f t="shared" si="36"/>
        <v>0</v>
      </c>
      <c r="Y92" s="1">
        <v>6100</v>
      </c>
      <c r="Z92" s="76">
        <f t="shared" si="37"/>
        <v>18.154761904761905</v>
      </c>
      <c r="AA92" s="48">
        <f t="shared" si="38"/>
        <v>20.351302241066019</v>
      </c>
      <c r="AC92" s="1"/>
      <c r="AD92" s="1"/>
      <c r="AE92" s="1"/>
    </row>
    <row r="93" spans="1:31" x14ac:dyDescent="0.3">
      <c r="A93" s="36">
        <v>7</v>
      </c>
      <c r="B93" s="52" t="s">
        <v>209</v>
      </c>
      <c r="C93" s="53">
        <v>1457</v>
      </c>
      <c r="D93" s="45">
        <f t="shared" si="26"/>
        <v>664</v>
      </c>
      <c r="E93" s="1"/>
      <c r="F93" s="76">
        <f t="shared" si="27"/>
        <v>0</v>
      </c>
      <c r="G93" s="1"/>
      <c r="H93" s="76">
        <f t="shared" si="28"/>
        <v>0</v>
      </c>
      <c r="I93" s="1">
        <v>664</v>
      </c>
      <c r="J93" s="76">
        <f t="shared" si="29"/>
        <v>100</v>
      </c>
      <c r="K93" s="1"/>
      <c r="L93" s="76">
        <f t="shared" si="30"/>
        <v>0</v>
      </c>
      <c r="M93" s="1"/>
      <c r="N93" s="76">
        <f t="shared" si="31"/>
        <v>0</v>
      </c>
      <c r="O93" s="1"/>
      <c r="P93" s="76">
        <f t="shared" si="32"/>
        <v>0</v>
      </c>
      <c r="Q93" s="1"/>
      <c r="R93" s="76">
        <f t="shared" si="33"/>
        <v>0</v>
      </c>
      <c r="S93" s="1"/>
      <c r="T93" s="76">
        <f t="shared" si="34"/>
        <v>0</v>
      </c>
      <c r="U93" s="1"/>
      <c r="V93" s="76">
        <f t="shared" si="35"/>
        <v>0</v>
      </c>
      <c r="W93" s="1"/>
      <c r="X93" s="76">
        <f t="shared" si="36"/>
        <v>0</v>
      </c>
      <c r="Y93" s="1"/>
      <c r="Z93" s="76">
        <f t="shared" si="37"/>
        <v>0</v>
      </c>
      <c r="AA93" s="48">
        <f t="shared" si="38"/>
        <v>0.4557309540150995</v>
      </c>
      <c r="AC93" s="1">
        <v>78</v>
      </c>
      <c r="AD93" s="1"/>
      <c r="AE93" s="1"/>
    </row>
    <row r="94" spans="1:31" x14ac:dyDescent="0.3">
      <c r="A94" s="36">
        <v>8</v>
      </c>
      <c r="B94" s="52" t="s">
        <v>210</v>
      </c>
      <c r="C94" s="53">
        <v>1422</v>
      </c>
      <c r="D94" s="45">
        <f t="shared" si="26"/>
        <v>10995.45</v>
      </c>
      <c r="E94" s="55">
        <v>4135.45</v>
      </c>
      <c r="F94" s="76">
        <f t="shared" si="27"/>
        <v>37.610557094070721</v>
      </c>
      <c r="G94" s="56">
        <v>3500</v>
      </c>
      <c r="H94" s="76">
        <f t="shared" si="28"/>
        <v>31.83134842139248</v>
      </c>
      <c r="I94" s="1">
        <v>350</v>
      </c>
      <c r="J94" s="76">
        <f t="shared" si="29"/>
        <v>3.1831348421392485</v>
      </c>
      <c r="K94" s="1"/>
      <c r="L94" s="76">
        <f t="shared" si="30"/>
        <v>0</v>
      </c>
      <c r="M94" s="1"/>
      <c r="N94" s="76">
        <f t="shared" si="31"/>
        <v>0</v>
      </c>
      <c r="O94" s="1"/>
      <c r="P94" s="76">
        <f t="shared" si="32"/>
        <v>0</v>
      </c>
      <c r="Q94" s="1"/>
      <c r="R94" s="76">
        <f t="shared" si="33"/>
        <v>0</v>
      </c>
      <c r="S94" s="1"/>
      <c r="T94" s="76">
        <f t="shared" si="34"/>
        <v>0</v>
      </c>
      <c r="U94" s="1"/>
      <c r="V94" s="76">
        <f t="shared" si="35"/>
        <v>0</v>
      </c>
      <c r="W94" s="1"/>
      <c r="X94" s="76">
        <f t="shared" si="36"/>
        <v>0</v>
      </c>
      <c r="Y94" s="56">
        <v>3010</v>
      </c>
      <c r="Z94" s="76">
        <f t="shared" si="37"/>
        <v>27.374959642397535</v>
      </c>
      <c r="AA94" s="48">
        <f t="shared" si="38"/>
        <v>7.7323839662447265</v>
      </c>
      <c r="AC94" s="1"/>
      <c r="AD94" s="1"/>
      <c r="AE94" s="1"/>
    </row>
    <row r="95" spans="1:31" x14ac:dyDescent="0.3">
      <c r="A95" s="36">
        <v>9</v>
      </c>
      <c r="B95" s="52" t="s">
        <v>211</v>
      </c>
      <c r="C95" s="53">
        <v>1420</v>
      </c>
      <c r="D95" s="45">
        <f t="shared" si="26"/>
        <v>6700</v>
      </c>
      <c r="E95" s="1">
        <v>3500</v>
      </c>
      <c r="F95" s="76">
        <f t="shared" si="27"/>
        <v>52.238805970149251</v>
      </c>
      <c r="G95" s="1"/>
      <c r="H95" s="76">
        <f t="shared" si="28"/>
        <v>0</v>
      </c>
      <c r="I95" s="1"/>
      <c r="J95" s="76">
        <f t="shared" si="29"/>
        <v>0</v>
      </c>
      <c r="K95" s="1"/>
      <c r="L95" s="76">
        <f t="shared" si="30"/>
        <v>0</v>
      </c>
      <c r="M95" s="1"/>
      <c r="N95" s="76">
        <f t="shared" si="31"/>
        <v>0</v>
      </c>
      <c r="O95" s="1"/>
      <c r="P95" s="76">
        <f t="shared" si="32"/>
        <v>0</v>
      </c>
      <c r="Q95" s="1">
        <v>1500</v>
      </c>
      <c r="R95" s="76">
        <f t="shared" si="33"/>
        <v>22.388059701492537</v>
      </c>
      <c r="S95" s="1">
        <v>1500</v>
      </c>
      <c r="T95" s="76">
        <f t="shared" si="34"/>
        <v>22.388059701492537</v>
      </c>
      <c r="U95" s="1">
        <v>200</v>
      </c>
      <c r="V95" s="76">
        <f t="shared" si="35"/>
        <v>2.9850746268656714</v>
      </c>
      <c r="W95" s="1"/>
      <c r="X95" s="76">
        <f t="shared" si="36"/>
        <v>0</v>
      </c>
      <c r="Y95" s="1"/>
      <c r="Z95" s="76">
        <f t="shared" si="37"/>
        <v>0</v>
      </c>
      <c r="AA95" s="48">
        <f t="shared" si="38"/>
        <v>4.71830985915493</v>
      </c>
      <c r="AC95" s="1"/>
      <c r="AD95" s="1"/>
      <c r="AE95" s="1"/>
    </row>
    <row r="96" spans="1:31" x14ac:dyDescent="0.3">
      <c r="A96" s="36">
        <v>10</v>
      </c>
      <c r="B96" s="52" t="s">
        <v>212</v>
      </c>
      <c r="C96" s="53">
        <v>1368</v>
      </c>
      <c r="D96" s="45">
        <f t="shared" si="26"/>
        <v>868.64</v>
      </c>
      <c r="E96" s="1">
        <v>100</v>
      </c>
      <c r="F96" s="76">
        <f t="shared" si="27"/>
        <v>11.512249032971081</v>
      </c>
      <c r="G96" s="1"/>
      <c r="H96" s="76">
        <f t="shared" si="28"/>
        <v>0</v>
      </c>
      <c r="I96" s="1">
        <v>300</v>
      </c>
      <c r="J96" s="76">
        <f t="shared" si="29"/>
        <v>34.536747098913246</v>
      </c>
      <c r="K96" s="1"/>
      <c r="L96" s="76">
        <f t="shared" si="30"/>
        <v>0</v>
      </c>
      <c r="M96" s="1"/>
      <c r="N96" s="76">
        <f t="shared" si="31"/>
        <v>0</v>
      </c>
      <c r="O96" s="1"/>
      <c r="P96" s="76">
        <f t="shared" si="32"/>
        <v>0</v>
      </c>
      <c r="Q96" s="1"/>
      <c r="R96" s="76">
        <f t="shared" si="33"/>
        <v>0</v>
      </c>
      <c r="S96" s="1">
        <v>468.64</v>
      </c>
      <c r="T96" s="76">
        <f t="shared" si="34"/>
        <v>53.951003868115677</v>
      </c>
      <c r="U96" s="1"/>
      <c r="V96" s="76">
        <f t="shared" si="35"/>
        <v>0</v>
      </c>
      <c r="W96" s="1"/>
      <c r="X96" s="76">
        <f t="shared" si="36"/>
        <v>0</v>
      </c>
      <c r="Y96" s="1"/>
      <c r="Z96" s="76">
        <f t="shared" si="37"/>
        <v>0</v>
      </c>
      <c r="AA96" s="48">
        <f t="shared" si="38"/>
        <v>0.63497076023391807</v>
      </c>
      <c r="AC96" s="1"/>
      <c r="AD96" s="1"/>
      <c r="AE96" s="1"/>
    </row>
    <row r="97" spans="1:31" x14ac:dyDescent="0.3">
      <c r="A97" s="36">
        <v>11</v>
      </c>
      <c r="B97" s="52" t="s">
        <v>216</v>
      </c>
      <c r="C97" s="53">
        <v>1013</v>
      </c>
      <c r="D97" s="45">
        <f t="shared" si="26"/>
        <v>488.15</v>
      </c>
      <c r="E97" s="1"/>
      <c r="F97" s="76">
        <f t="shared" si="27"/>
        <v>0</v>
      </c>
      <c r="G97" s="1">
        <v>488.15</v>
      </c>
      <c r="H97" s="76">
        <f t="shared" si="28"/>
        <v>100</v>
      </c>
      <c r="I97" s="1"/>
      <c r="J97" s="76">
        <f t="shared" si="29"/>
        <v>0</v>
      </c>
      <c r="K97" s="1"/>
      <c r="L97" s="76">
        <f t="shared" si="30"/>
        <v>0</v>
      </c>
      <c r="M97" s="1"/>
      <c r="N97" s="76">
        <f t="shared" si="31"/>
        <v>0</v>
      </c>
      <c r="O97" s="1"/>
      <c r="P97" s="76">
        <f t="shared" si="32"/>
        <v>0</v>
      </c>
      <c r="Q97" s="1"/>
      <c r="R97" s="76">
        <f t="shared" si="33"/>
        <v>0</v>
      </c>
      <c r="S97" s="1"/>
      <c r="T97" s="76">
        <f t="shared" si="34"/>
        <v>0</v>
      </c>
      <c r="U97" s="1"/>
      <c r="V97" s="76">
        <f t="shared" si="35"/>
        <v>0</v>
      </c>
      <c r="W97" s="1"/>
      <c r="X97" s="76">
        <f t="shared" si="36"/>
        <v>0</v>
      </c>
      <c r="Y97" s="1"/>
      <c r="Z97" s="76">
        <f t="shared" si="37"/>
        <v>0</v>
      </c>
      <c r="AA97" s="48">
        <f t="shared" si="38"/>
        <v>0.48188548864758141</v>
      </c>
      <c r="AC97" s="1"/>
      <c r="AD97" s="1"/>
      <c r="AE97" s="1"/>
    </row>
    <row r="98" spans="1:31" x14ac:dyDescent="0.3">
      <c r="A98" s="36">
        <v>12</v>
      </c>
      <c r="B98" s="52" t="s">
        <v>217</v>
      </c>
      <c r="C98" s="53">
        <v>967</v>
      </c>
      <c r="D98" s="45">
        <f t="shared" si="26"/>
        <v>6800</v>
      </c>
      <c r="E98" s="1">
        <v>5200</v>
      </c>
      <c r="F98" s="76">
        <f t="shared" si="27"/>
        <v>76.470588235294116</v>
      </c>
      <c r="G98" s="1">
        <v>600</v>
      </c>
      <c r="H98" s="76">
        <f t="shared" si="28"/>
        <v>8.8235294117647065</v>
      </c>
      <c r="I98" s="1"/>
      <c r="J98" s="76">
        <f t="shared" si="29"/>
        <v>0</v>
      </c>
      <c r="K98" s="1"/>
      <c r="L98" s="76">
        <f t="shared" si="30"/>
        <v>0</v>
      </c>
      <c r="M98" s="1"/>
      <c r="N98" s="76">
        <f t="shared" si="31"/>
        <v>0</v>
      </c>
      <c r="O98" s="1"/>
      <c r="P98" s="76">
        <f t="shared" si="32"/>
        <v>0</v>
      </c>
      <c r="Q98" s="1"/>
      <c r="R98" s="76">
        <f t="shared" si="33"/>
        <v>0</v>
      </c>
      <c r="S98" s="1">
        <v>1000</v>
      </c>
      <c r="T98" s="76">
        <f t="shared" si="34"/>
        <v>14.705882352941178</v>
      </c>
      <c r="U98" s="1"/>
      <c r="V98" s="76">
        <f t="shared" si="35"/>
        <v>0</v>
      </c>
      <c r="W98" s="1"/>
      <c r="X98" s="76">
        <f t="shared" si="36"/>
        <v>0</v>
      </c>
      <c r="Y98" s="1"/>
      <c r="Z98" s="76">
        <f t="shared" si="37"/>
        <v>0</v>
      </c>
      <c r="AA98" s="48">
        <f t="shared" si="38"/>
        <v>7.0320579110651495</v>
      </c>
      <c r="AC98" s="1">
        <v>486</v>
      </c>
      <c r="AD98" s="1"/>
      <c r="AE98" s="1"/>
    </row>
    <row r="99" spans="1:31" x14ac:dyDescent="0.3">
      <c r="A99" s="36">
        <v>13</v>
      </c>
      <c r="B99" s="52" t="s">
        <v>218</v>
      </c>
      <c r="C99" s="53">
        <v>917</v>
      </c>
      <c r="D99" s="45">
        <f t="shared" si="26"/>
        <v>2185</v>
      </c>
      <c r="E99" s="1"/>
      <c r="F99" s="76">
        <f t="shared" si="27"/>
        <v>0</v>
      </c>
      <c r="G99" s="1">
        <v>500</v>
      </c>
      <c r="H99" s="76">
        <f t="shared" si="28"/>
        <v>22.883295194508012</v>
      </c>
      <c r="I99" s="1"/>
      <c r="J99" s="76">
        <f t="shared" si="29"/>
        <v>0</v>
      </c>
      <c r="K99" s="1"/>
      <c r="L99" s="76">
        <f t="shared" si="30"/>
        <v>0</v>
      </c>
      <c r="M99" s="1">
        <v>100</v>
      </c>
      <c r="N99" s="76">
        <f t="shared" si="31"/>
        <v>4.5766590389016013</v>
      </c>
      <c r="O99" s="1"/>
      <c r="P99" s="76">
        <f t="shared" si="32"/>
        <v>0</v>
      </c>
      <c r="Q99" s="1">
        <v>400</v>
      </c>
      <c r="R99" s="76">
        <f t="shared" si="33"/>
        <v>18.306636155606405</v>
      </c>
      <c r="S99" s="1">
        <v>1000</v>
      </c>
      <c r="T99" s="76">
        <f t="shared" si="34"/>
        <v>45.766590389016024</v>
      </c>
      <c r="U99" s="1">
        <v>185</v>
      </c>
      <c r="V99" s="76">
        <f t="shared" si="35"/>
        <v>8.4668192219679632</v>
      </c>
      <c r="W99" s="1"/>
      <c r="X99" s="76">
        <f t="shared" si="36"/>
        <v>0</v>
      </c>
      <c r="Y99" s="1"/>
      <c r="Z99" s="76">
        <f t="shared" si="37"/>
        <v>0</v>
      </c>
      <c r="AA99" s="48">
        <f t="shared" si="38"/>
        <v>2.3827699018538713</v>
      </c>
      <c r="AC99" s="1"/>
      <c r="AD99" s="1"/>
      <c r="AE99" s="1"/>
    </row>
    <row r="100" spans="1:31" x14ac:dyDescent="0.3">
      <c r="A100" s="36">
        <v>14</v>
      </c>
      <c r="B100" s="52" t="s">
        <v>219</v>
      </c>
      <c r="C100" s="53">
        <v>761</v>
      </c>
      <c r="D100" s="45">
        <f t="shared" si="26"/>
        <v>150</v>
      </c>
      <c r="E100" s="1"/>
      <c r="F100" s="76">
        <f t="shared" si="27"/>
        <v>0</v>
      </c>
      <c r="G100" s="1"/>
      <c r="H100" s="76">
        <f t="shared" si="28"/>
        <v>0</v>
      </c>
      <c r="I100" s="1">
        <v>150</v>
      </c>
      <c r="J100" s="76">
        <f t="shared" si="29"/>
        <v>100</v>
      </c>
      <c r="K100" s="1"/>
      <c r="L100" s="76">
        <f t="shared" si="30"/>
        <v>0</v>
      </c>
      <c r="M100" s="1"/>
      <c r="N100" s="76">
        <f t="shared" si="31"/>
        <v>0</v>
      </c>
      <c r="O100" s="1"/>
      <c r="P100" s="76">
        <f t="shared" si="32"/>
        <v>0</v>
      </c>
      <c r="Q100" s="1"/>
      <c r="R100" s="76">
        <f t="shared" si="33"/>
        <v>0</v>
      </c>
      <c r="S100" s="1"/>
      <c r="T100" s="76">
        <f t="shared" si="34"/>
        <v>0</v>
      </c>
      <c r="U100" s="1"/>
      <c r="V100" s="76">
        <f t="shared" si="35"/>
        <v>0</v>
      </c>
      <c r="W100" s="1"/>
      <c r="X100" s="76">
        <f t="shared" si="36"/>
        <v>0</v>
      </c>
      <c r="Y100" s="1"/>
      <c r="Z100" s="76">
        <f t="shared" si="37"/>
        <v>0</v>
      </c>
      <c r="AA100" s="48">
        <f t="shared" si="38"/>
        <v>0.19710906701708278</v>
      </c>
      <c r="AC100" s="1">
        <v>589.6</v>
      </c>
      <c r="AD100" s="1"/>
      <c r="AE100" s="1"/>
    </row>
    <row r="101" spans="1:31" x14ac:dyDescent="0.3">
      <c r="A101" s="36">
        <v>15</v>
      </c>
      <c r="B101" s="52" t="s">
        <v>221</v>
      </c>
      <c r="C101" s="53">
        <v>637</v>
      </c>
      <c r="D101" s="45">
        <f t="shared" si="26"/>
        <v>2000</v>
      </c>
      <c r="E101" s="1">
        <v>2000</v>
      </c>
      <c r="F101" s="76">
        <f t="shared" si="27"/>
        <v>100</v>
      </c>
      <c r="G101" s="1"/>
      <c r="H101" s="76">
        <f t="shared" si="28"/>
        <v>0</v>
      </c>
      <c r="I101" s="1"/>
      <c r="J101" s="76">
        <f t="shared" si="29"/>
        <v>0</v>
      </c>
      <c r="K101" s="1"/>
      <c r="L101" s="76">
        <f t="shared" si="30"/>
        <v>0</v>
      </c>
      <c r="M101" s="1"/>
      <c r="N101" s="76">
        <f t="shared" si="31"/>
        <v>0</v>
      </c>
      <c r="O101" s="1"/>
      <c r="P101" s="76">
        <f t="shared" si="32"/>
        <v>0</v>
      </c>
      <c r="Q101" s="1"/>
      <c r="R101" s="76">
        <f t="shared" si="33"/>
        <v>0</v>
      </c>
      <c r="S101" s="1"/>
      <c r="T101" s="76">
        <f t="shared" si="34"/>
        <v>0</v>
      </c>
      <c r="U101" s="1"/>
      <c r="V101" s="76">
        <f t="shared" si="35"/>
        <v>0</v>
      </c>
      <c r="W101" s="1"/>
      <c r="X101" s="76">
        <f t="shared" si="36"/>
        <v>0</v>
      </c>
      <c r="Y101" s="1"/>
      <c r="Z101" s="76">
        <f t="shared" si="37"/>
        <v>0</v>
      </c>
      <c r="AA101" s="48">
        <f t="shared" si="38"/>
        <v>3.1397174254317113</v>
      </c>
      <c r="AC101" s="1"/>
      <c r="AD101" s="1"/>
      <c r="AE101" s="1"/>
    </row>
    <row r="102" spans="1:31" x14ac:dyDescent="0.3">
      <c r="A102" s="36">
        <v>16</v>
      </c>
      <c r="B102" s="52" t="s">
        <v>223</v>
      </c>
      <c r="C102" s="53">
        <v>626</v>
      </c>
      <c r="D102" s="45">
        <f t="shared" si="26"/>
        <v>147.4</v>
      </c>
      <c r="E102" s="1"/>
      <c r="F102" s="76">
        <f t="shared" si="27"/>
        <v>0</v>
      </c>
      <c r="G102" s="1"/>
      <c r="H102" s="76">
        <f t="shared" si="28"/>
        <v>0</v>
      </c>
      <c r="I102" s="1"/>
      <c r="J102" s="76">
        <f t="shared" si="29"/>
        <v>0</v>
      </c>
      <c r="K102" s="1"/>
      <c r="L102" s="76">
        <f t="shared" si="30"/>
        <v>0</v>
      </c>
      <c r="M102" s="1">
        <v>147.4</v>
      </c>
      <c r="N102" s="76">
        <f t="shared" si="31"/>
        <v>100</v>
      </c>
      <c r="O102" s="1"/>
      <c r="P102" s="76">
        <f t="shared" si="32"/>
        <v>0</v>
      </c>
      <c r="Q102" s="1"/>
      <c r="R102" s="76">
        <f t="shared" si="33"/>
        <v>0</v>
      </c>
      <c r="S102" s="1"/>
      <c r="T102" s="76">
        <f t="shared" si="34"/>
        <v>0</v>
      </c>
      <c r="U102" s="1"/>
      <c r="V102" s="76">
        <f t="shared" si="35"/>
        <v>0</v>
      </c>
      <c r="W102" s="1"/>
      <c r="X102" s="76">
        <f t="shared" si="36"/>
        <v>0</v>
      </c>
      <c r="Y102" s="1"/>
      <c r="Z102" s="76">
        <f t="shared" si="37"/>
        <v>0</v>
      </c>
      <c r="AA102" s="48">
        <f t="shared" si="38"/>
        <v>0.23546325878594251</v>
      </c>
      <c r="AC102" s="1"/>
      <c r="AD102" s="1"/>
      <c r="AE102" s="1"/>
    </row>
    <row r="103" spans="1:31" x14ac:dyDescent="0.3">
      <c r="A103" s="36">
        <v>17</v>
      </c>
      <c r="B103" s="52" t="s">
        <v>226</v>
      </c>
      <c r="C103" s="53">
        <v>490</v>
      </c>
      <c r="D103" s="45">
        <f t="shared" si="26"/>
        <v>250</v>
      </c>
      <c r="E103" s="1"/>
      <c r="F103" s="76">
        <f t="shared" si="27"/>
        <v>0</v>
      </c>
      <c r="G103" s="1"/>
      <c r="H103" s="76">
        <f t="shared" si="28"/>
        <v>0</v>
      </c>
      <c r="I103" s="1"/>
      <c r="J103" s="76">
        <f t="shared" si="29"/>
        <v>0</v>
      </c>
      <c r="K103" s="1"/>
      <c r="L103" s="76">
        <f t="shared" si="30"/>
        <v>0</v>
      </c>
      <c r="M103" s="1"/>
      <c r="N103" s="76">
        <f t="shared" si="31"/>
        <v>0</v>
      </c>
      <c r="O103" s="1"/>
      <c r="P103" s="76">
        <f t="shared" si="32"/>
        <v>0</v>
      </c>
      <c r="Q103" s="1"/>
      <c r="R103" s="76">
        <f t="shared" si="33"/>
        <v>0</v>
      </c>
      <c r="S103" s="1"/>
      <c r="T103" s="76">
        <f t="shared" si="34"/>
        <v>0</v>
      </c>
      <c r="U103" s="1"/>
      <c r="V103" s="76">
        <f t="shared" si="35"/>
        <v>0</v>
      </c>
      <c r="W103" s="1"/>
      <c r="X103" s="76">
        <f t="shared" si="36"/>
        <v>0</v>
      </c>
      <c r="Y103" s="1">
        <v>250</v>
      </c>
      <c r="Z103" s="76">
        <f t="shared" si="37"/>
        <v>100</v>
      </c>
      <c r="AA103" s="48">
        <f t="shared" si="38"/>
        <v>0.51020408163265307</v>
      </c>
      <c r="AC103" s="1"/>
      <c r="AD103" s="1"/>
      <c r="AE103" s="1"/>
    </row>
    <row r="104" spans="1:31" x14ac:dyDescent="0.3">
      <c r="A104" s="36">
        <v>18</v>
      </c>
      <c r="B104" s="52" t="s">
        <v>227</v>
      </c>
      <c r="C104" s="53">
        <v>481</v>
      </c>
      <c r="D104" s="45">
        <f t="shared" si="26"/>
        <v>900</v>
      </c>
      <c r="E104" s="1"/>
      <c r="F104" s="76">
        <f t="shared" si="27"/>
        <v>0</v>
      </c>
      <c r="G104" s="1"/>
      <c r="H104" s="76">
        <f t="shared" si="28"/>
        <v>0</v>
      </c>
      <c r="I104" s="1"/>
      <c r="J104" s="76">
        <f t="shared" si="29"/>
        <v>0</v>
      </c>
      <c r="K104" s="1"/>
      <c r="L104" s="76">
        <f t="shared" si="30"/>
        <v>0</v>
      </c>
      <c r="M104" s="1"/>
      <c r="N104" s="76">
        <f t="shared" si="31"/>
        <v>0</v>
      </c>
      <c r="O104" s="1"/>
      <c r="P104" s="76">
        <f t="shared" si="32"/>
        <v>0</v>
      </c>
      <c r="Q104" s="1"/>
      <c r="R104" s="76">
        <f t="shared" si="33"/>
        <v>0</v>
      </c>
      <c r="S104" s="1"/>
      <c r="T104" s="76">
        <f t="shared" si="34"/>
        <v>0</v>
      </c>
      <c r="U104" s="1"/>
      <c r="V104" s="76">
        <f t="shared" si="35"/>
        <v>0</v>
      </c>
      <c r="W104" s="1"/>
      <c r="X104" s="76">
        <f t="shared" si="36"/>
        <v>0</v>
      </c>
      <c r="Y104" s="1">
        <v>900</v>
      </c>
      <c r="Z104" s="76">
        <f t="shared" si="37"/>
        <v>100</v>
      </c>
      <c r="AA104" s="48">
        <f t="shared" si="38"/>
        <v>1.8711018711018712</v>
      </c>
      <c r="AC104" s="1">
        <v>86.75</v>
      </c>
      <c r="AD104" s="1"/>
      <c r="AE104" s="1"/>
    </row>
    <row r="105" spans="1:31" x14ac:dyDescent="0.3">
      <c r="A105" s="36">
        <v>19</v>
      </c>
      <c r="B105" s="52" t="s">
        <v>228</v>
      </c>
      <c r="C105" s="53">
        <v>461</v>
      </c>
      <c r="D105" s="45">
        <f t="shared" si="26"/>
        <v>4000</v>
      </c>
      <c r="E105" s="1"/>
      <c r="F105" s="76">
        <f t="shared" si="27"/>
        <v>0</v>
      </c>
      <c r="G105" s="1"/>
      <c r="H105" s="76">
        <f t="shared" si="28"/>
        <v>0</v>
      </c>
      <c r="I105" s="1"/>
      <c r="J105" s="76">
        <f t="shared" si="29"/>
        <v>0</v>
      </c>
      <c r="K105" s="1"/>
      <c r="L105" s="76">
        <f t="shared" si="30"/>
        <v>0</v>
      </c>
      <c r="M105" s="1"/>
      <c r="N105" s="76">
        <f t="shared" si="31"/>
        <v>0</v>
      </c>
      <c r="O105" s="1"/>
      <c r="P105" s="76">
        <f t="shared" si="32"/>
        <v>0</v>
      </c>
      <c r="Q105" s="1"/>
      <c r="R105" s="76">
        <f t="shared" si="33"/>
        <v>0</v>
      </c>
      <c r="S105" s="1">
        <v>4000</v>
      </c>
      <c r="T105" s="76">
        <f t="shared" si="34"/>
        <v>100</v>
      </c>
      <c r="U105" s="1"/>
      <c r="V105" s="76">
        <f t="shared" si="35"/>
        <v>0</v>
      </c>
      <c r="W105" s="1"/>
      <c r="X105" s="76">
        <f t="shared" si="36"/>
        <v>0</v>
      </c>
      <c r="Y105" s="1"/>
      <c r="Z105" s="76">
        <f t="shared" si="37"/>
        <v>0</v>
      </c>
      <c r="AA105" s="48">
        <f t="shared" si="38"/>
        <v>8.676789587852495</v>
      </c>
      <c r="AC105" s="1"/>
      <c r="AD105" s="1"/>
      <c r="AE105" s="1"/>
    </row>
    <row r="106" spans="1:31" x14ac:dyDescent="0.3">
      <c r="A106" s="36">
        <v>20</v>
      </c>
      <c r="B106" s="52" t="s">
        <v>229</v>
      </c>
      <c r="C106" s="53">
        <v>440</v>
      </c>
      <c r="D106" s="45">
        <f t="shared" si="26"/>
        <v>1262.49</v>
      </c>
      <c r="E106" s="1"/>
      <c r="F106" s="76">
        <f t="shared" si="27"/>
        <v>0</v>
      </c>
      <c r="G106" s="1"/>
      <c r="H106" s="76">
        <f t="shared" si="28"/>
        <v>0</v>
      </c>
      <c r="I106" s="1"/>
      <c r="J106" s="76">
        <f t="shared" si="29"/>
        <v>0</v>
      </c>
      <c r="K106" s="1"/>
      <c r="L106" s="76">
        <f t="shared" si="30"/>
        <v>0</v>
      </c>
      <c r="M106" s="1"/>
      <c r="N106" s="76">
        <f t="shared" si="31"/>
        <v>0</v>
      </c>
      <c r="O106" s="1"/>
      <c r="P106" s="76">
        <f t="shared" si="32"/>
        <v>0</v>
      </c>
      <c r="Q106" s="1">
        <v>1262.49</v>
      </c>
      <c r="R106" s="76">
        <f t="shared" si="33"/>
        <v>100</v>
      </c>
      <c r="S106" s="1"/>
      <c r="T106" s="76">
        <f t="shared" si="34"/>
        <v>0</v>
      </c>
      <c r="U106" s="1"/>
      <c r="V106" s="76">
        <f t="shared" si="35"/>
        <v>0</v>
      </c>
      <c r="W106" s="1"/>
      <c r="X106" s="76">
        <f t="shared" si="36"/>
        <v>0</v>
      </c>
      <c r="Y106" s="1"/>
      <c r="Z106" s="76">
        <f t="shared" si="37"/>
        <v>0</v>
      </c>
      <c r="AA106" s="48">
        <f t="shared" si="38"/>
        <v>2.8692954545454548</v>
      </c>
      <c r="AC106" s="1"/>
      <c r="AD106" s="1"/>
      <c r="AE106" s="1"/>
    </row>
    <row r="107" spans="1:31" x14ac:dyDescent="0.3">
      <c r="A107" s="36">
        <v>21</v>
      </c>
      <c r="B107" s="52" t="s">
        <v>230</v>
      </c>
      <c r="C107" s="53">
        <v>387</v>
      </c>
      <c r="D107" s="45">
        <f t="shared" ref="D107:D207" si="39">E107+G107+I107+K107+M107+O107+Q107+S107+U107+W107+Y107</f>
        <v>3100</v>
      </c>
      <c r="E107" s="1"/>
      <c r="F107" s="76">
        <f t="shared" si="27"/>
        <v>0</v>
      </c>
      <c r="G107" s="1"/>
      <c r="H107" s="76">
        <f t="shared" si="28"/>
        <v>0</v>
      </c>
      <c r="I107" s="1"/>
      <c r="J107" s="76">
        <f t="shared" si="29"/>
        <v>0</v>
      </c>
      <c r="K107" s="1"/>
      <c r="L107" s="76">
        <f t="shared" si="30"/>
        <v>0</v>
      </c>
      <c r="M107" s="1">
        <v>2500</v>
      </c>
      <c r="N107" s="76">
        <f t="shared" si="31"/>
        <v>80.645161290322577</v>
      </c>
      <c r="O107" s="1"/>
      <c r="P107" s="76">
        <f t="shared" si="32"/>
        <v>0</v>
      </c>
      <c r="Q107" s="1">
        <v>600</v>
      </c>
      <c r="R107" s="76">
        <f t="shared" si="33"/>
        <v>19.35483870967742</v>
      </c>
      <c r="S107" s="1"/>
      <c r="T107" s="76">
        <f t="shared" si="34"/>
        <v>0</v>
      </c>
      <c r="U107" s="1"/>
      <c r="V107" s="76">
        <f t="shared" si="35"/>
        <v>0</v>
      </c>
      <c r="W107" s="1"/>
      <c r="X107" s="76">
        <f t="shared" si="36"/>
        <v>0</v>
      </c>
      <c r="Y107" s="1"/>
      <c r="Z107" s="76">
        <f t="shared" si="37"/>
        <v>0</v>
      </c>
      <c r="AA107" s="48">
        <f t="shared" si="38"/>
        <v>8.0103359173126609</v>
      </c>
      <c r="AC107" s="1"/>
      <c r="AD107" s="1"/>
      <c r="AE107" s="1"/>
    </row>
    <row r="108" spans="1:31" x14ac:dyDescent="0.3">
      <c r="A108" s="1"/>
      <c r="B108" s="138" t="s">
        <v>721</v>
      </c>
      <c r="C108" s="142">
        <f>SUM(C87:C107)</f>
        <v>41767</v>
      </c>
      <c r="D108" s="209">
        <f>SUM(D87:D107)</f>
        <v>246793.22</v>
      </c>
      <c r="E108" s="166">
        <f>SUM(E87:E107)</f>
        <v>149239.45000000001</v>
      </c>
      <c r="F108" s="140">
        <f t="shared" si="27"/>
        <v>60.471454604790196</v>
      </c>
      <c r="G108" s="166">
        <f>SUM(G87:G107)</f>
        <v>24673.15</v>
      </c>
      <c r="H108" s="143">
        <f t="shared" si="28"/>
        <v>9.9974991209239867</v>
      </c>
      <c r="I108" s="166">
        <f>SUM(I87:I107)</f>
        <v>23104</v>
      </c>
      <c r="J108" s="140">
        <f t="shared" si="29"/>
        <v>9.3616834368464428</v>
      </c>
      <c r="K108" s="166">
        <f>SUM(K87:K107)</f>
        <v>0</v>
      </c>
      <c r="L108" s="140">
        <f t="shared" si="30"/>
        <v>0</v>
      </c>
      <c r="M108" s="166">
        <f>SUM(M87:M107)</f>
        <v>13300.49</v>
      </c>
      <c r="N108" s="140">
        <f t="shared" si="31"/>
        <v>5.3893255252312038</v>
      </c>
      <c r="O108" s="166">
        <f>SUM(O87:O107)</f>
        <v>0</v>
      </c>
      <c r="P108" s="140">
        <f t="shared" si="32"/>
        <v>0</v>
      </c>
      <c r="Q108" s="166">
        <f>SUM(Q87:Q107)</f>
        <v>5762.49</v>
      </c>
      <c r="R108" s="140">
        <f t="shared" si="33"/>
        <v>2.3349466407545556</v>
      </c>
      <c r="S108" s="166">
        <f>SUM(S87:S107)</f>
        <v>9218.64</v>
      </c>
      <c r="T108" s="140">
        <f t="shared" si="34"/>
        <v>3.7353700397442036</v>
      </c>
      <c r="U108" s="166">
        <f>SUM(U87:U107)</f>
        <v>935</v>
      </c>
      <c r="V108" s="143">
        <f t="shared" si="35"/>
        <v>0.37885967856005121</v>
      </c>
      <c r="W108" s="166">
        <f>SUM(W87:W107)</f>
        <v>0</v>
      </c>
      <c r="X108" s="140">
        <f t="shared" si="36"/>
        <v>0</v>
      </c>
      <c r="Y108" s="166">
        <f>SUM(Y87:Y107)</f>
        <v>20560</v>
      </c>
      <c r="Z108" s="140">
        <f t="shared" si="37"/>
        <v>8.3308609531493616</v>
      </c>
      <c r="AA108" s="141">
        <f t="shared" si="38"/>
        <v>5.9088088682452655</v>
      </c>
      <c r="AC108" s="1"/>
      <c r="AD108" s="1"/>
      <c r="AE108" s="1"/>
    </row>
    <row r="109" spans="1:31" x14ac:dyDescent="0.3">
      <c r="A109" s="22" t="s">
        <v>676</v>
      </c>
      <c r="B109" s="24"/>
      <c r="C109" s="24"/>
      <c r="D109" s="199">
        <v>21</v>
      </c>
      <c r="E109" s="206"/>
      <c r="F109" s="204"/>
      <c r="G109" s="203"/>
      <c r="H109" s="204"/>
      <c r="I109" s="203"/>
      <c r="J109" s="204"/>
      <c r="K109" s="203"/>
      <c r="L109" s="204"/>
      <c r="M109" s="203"/>
      <c r="N109" s="204"/>
      <c r="O109" s="203"/>
      <c r="P109" s="204"/>
      <c r="Q109" s="203"/>
      <c r="R109" s="204"/>
      <c r="S109" s="203"/>
      <c r="T109" s="204"/>
      <c r="U109" s="203"/>
      <c r="V109" s="204"/>
      <c r="W109" s="203"/>
      <c r="X109" s="204"/>
      <c r="Y109" s="203"/>
      <c r="Z109" s="204"/>
      <c r="AA109" s="205"/>
      <c r="AC109" s="1"/>
      <c r="AD109" s="1"/>
      <c r="AE109" s="1"/>
    </row>
    <row r="110" spans="1:31" x14ac:dyDescent="0.3">
      <c r="A110" s="27" t="s">
        <v>677</v>
      </c>
      <c r="B110" s="29"/>
      <c r="C110" s="29"/>
      <c r="D110" s="200">
        <v>0.48</v>
      </c>
      <c r="E110" s="207"/>
      <c r="F110" s="204"/>
      <c r="G110" s="203"/>
      <c r="H110" s="204"/>
      <c r="I110" s="203"/>
      <c r="J110" s="204"/>
      <c r="K110" s="203"/>
      <c r="L110" s="204"/>
      <c r="M110" s="203"/>
      <c r="N110" s="204"/>
      <c r="O110" s="203"/>
      <c r="P110" s="204"/>
      <c r="Q110" s="203"/>
      <c r="R110" s="204"/>
      <c r="S110" s="203"/>
      <c r="T110" s="204"/>
      <c r="U110" s="203"/>
      <c r="V110" s="204"/>
      <c r="W110" s="203"/>
      <c r="X110" s="204"/>
      <c r="Y110" s="203"/>
      <c r="Z110" s="204"/>
      <c r="AA110" s="205"/>
      <c r="AC110" s="1"/>
      <c r="AD110" s="1"/>
      <c r="AE110" s="1"/>
    </row>
    <row r="111" spans="1:31" x14ac:dyDescent="0.3">
      <c r="A111" s="1" t="s">
        <v>678</v>
      </c>
      <c r="B111" s="29"/>
      <c r="C111" s="29"/>
      <c r="D111" s="199">
        <v>15</v>
      </c>
      <c r="E111" s="207"/>
      <c r="F111" s="204"/>
      <c r="G111" s="203"/>
      <c r="H111" s="204"/>
      <c r="I111" s="203"/>
      <c r="J111" s="204"/>
      <c r="K111" s="203"/>
      <c r="L111" s="204"/>
      <c r="M111" s="203"/>
      <c r="N111" s="204"/>
      <c r="O111" s="203"/>
      <c r="P111" s="204"/>
      <c r="Q111" s="203"/>
      <c r="R111" s="204"/>
      <c r="S111" s="203"/>
      <c r="T111" s="204"/>
      <c r="U111" s="203"/>
      <c r="V111" s="204"/>
      <c r="W111" s="203"/>
      <c r="X111" s="204"/>
      <c r="Y111" s="203"/>
      <c r="Z111" s="204"/>
      <c r="AA111" s="205"/>
      <c r="AC111" s="1"/>
      <c r="AD111" s="1"/>
      <c r="AE111" s="1"/>
    </row>
    <row r="112" spans="1:31" x14ac:dyDescent="0.3">
      <c r="A112" s="27" t="s">
        <v>679</v>
      </c>
      <c r="B112" s="29"/>
      <c r="C112" s="29"/>
      <c r="D112" s="200">
        <v>0.34</v>
      </c>
      <c r="E112" s="207"/>
      <c r="F112" s="204"/>
      <c r="G112" s="203"/>
      <c r="H112" s="204"/>
      <c r="I112" s="203"/>
      <c r="J112" s="204"/>
      <c r="K112" s="203"/>
      <c r="L112" s="204"/>
      <c r="M112" s="203"/>
      <c r="N112" s="204"/>
      <c r="O112" s="203"/>
      <c r="P112" s="204"/>
      <c r="Q112" s="203"/>
      <c r="R112" s="204"/>
      <c r="S112" s="203"/>
      <c r="T112" s="204"/>
      <c r="U112" s="203"/>
      <c r="V112" s="204"/>
      <c r="W112" s="203"/>
      <c r="X112" s="204"/>
      <c r="Y112" s="203"/>
      <c r="Z112" s="204"/>
      <c r="AA112" s="205"/>
      <c r="AC112" s="1"/>
      <c r="AD112" s="1"/>
      <c r="AE112" s="1"/>
    </row>
    <row r="113" spans="1:31" x14ac:dyDescent="0.3">
      <c r="A113" s="27" t="s">
        <v>680</v>
      </c>
      <c r="B113" s="29"/>
      <c r="C113" s="29"/>
      <c r="D113" s="199">
        <v>8</v>
      </c>
      <c r="E113" s="207"/>
      <c r="F113" s="204"/>
      <c r="G113" s="203"/>
      <c r="H113" s="204"/>
      <c r="I113" s="203"/>
      <c r="J113" s="204"/>
      <c r="K113" s="203"/>
      <c r="L113" s="204"/>
      <c r="M113" s="203"/>
      <c r="N113" s="204"/>
      <c r="O113" s="203"/>
      <c r="P113" s="204"/>
      <c r="Q113" s="203"/>
      <c r="R113" s="204"/>
      <c r="S113" s="203"/>
      <c r="T113" s="204"/>
      <c r="U113" s="203"/>
      <c r="V113" s="204"/>
      <c r="W113" s="203"/>
      <c r="X113" s="204"/>
      <c r="Y113" s="203"/>
      <c r="Z113" s="204"/>
      <c r="AA113" s="205"/>
      <c r="AC113" s="1"/>
      <c r="AD113" s="1"/>
      <c r="AE113" s="1"/>
    </row>
    <row r="114" spans="1:31" x14ac:dyDescent="0.3">
      <c r="A114" s="96" t="s">
        <v>681</v>
      </c>
      <c r="B114" s="98"/>
      <c r="C114" s="98"/>
      <c r="D114" s="200">
        <v>0.18</v>
      </c>
      <c r="E114" s="207"/>
      <c r="F114" s="204"/>
      <c r="G114" s="203"/>
      <c r="H114" s="204"/>
      <c r="I114" s="203"/>
      <c r="J114" s="204"/>
      <c r="K114" s="203"/>
      <c r="L114" s="204"/>
      <c r="M114" s="203"/>
      <c r="N114" s="204"/>
      <c r="O114" s="203"/>
      <c r="P114" s="204"/>
      <c r="Q114" s="203"/>
      <c r="R114" s="204"/>
      <c r="S114" s="203"/>
      <c r="T114" s="204"/>
      <c r="U114" s="203"/>
      <c r="V114" s="204"/>
      <c r="W114" s="203"/>
      <c r="X114" s="204"/>
      <c r="Y114" s="203"/>
      <c r="Z114" s="204"/>
      <c r="AA114" s="205"/>
      <c r="AC114" s="1"/>
      <c r="AD114" s="1"/>
      <c r="AE114" s="1"/>
    </row>
    <row r="115" spans="1:31" x14ac:dyDescent="0.3">
      <c r="A115" s="42" t="s">
        <v>682</v>
      </c>
      <c r="B115" s="1"/>
      <c r="C115" s="1"/>
      <c r="D115" s="201">
        <v>36</v>
      </c>
      <c r="E115" s="207"/>
      <c r="F115" s="204"/>
      <c r="G115" s="203"/>
      <c r="H115" s="204"/>
      <c r="I115" s="203"/>
      <c r="J115" s="204"/>
      <c r="K115" s="203"/>
      <c r="L115" s="204"/>
      <c r="M115" s="203"/>
      <c r="N115" s="204"/>
      <c r="O115" s="203"/>
      <c r="P115" s="204"/>
      <c r="Q115" s="203"/>
      <c r="R115" s="204"/>
      <c r="S115" s="203"/>
      <c r="T115" s="204"/>
      <c r="U115" s="203"/>
      <c r="V115" s="204"/>
      <c r="W115" s="203"/>
      <c r="X115" s="204"/>
      <c r="Y115" s="203"/>
      <c r="Z115" s="204"/>
      <c r="AA115" s="205"/>
      <c r="AC115" s="1"/>
      <c r="AD115" s="1"/>
      <c r="AE115" s="1"/>
    </row>
    <row r="116" spans="1:31" x14ac:dyDescent="0.3">
      <c r="A116" s="117" t="s">
        <v>758</v>
      </c>
      <c r="B116" s="197"/>
      <c r="C116" s="198"/>
      <c r="D116" s="210">
        <f>PEARSON(C87:C107,D87:D107)</f>
        <v>0.96578818951984646</v>
      </c>
      <c r="E116" s="211"/>
      <c r="F116" s="77"/>
      <c r="G116" s="94"/>
      <c r="H116" s="77"/>
      <c r="I116" s="94"/>
      <c r="J116" s="77"/>
      <c r="K116" s="94"/>
      <c r="L116" s="77"/>
      <c r="M116" s="94"/>
      <c r="N116" s="77"/>
      <c r="O116" s="94"/>
      <c r="P116" s="77"/>
      <c r="Q116" s="94"/>
      <c r="R116" s="77"/>
      <c r="S116" s="94"/>
      <c r="T116" s="77"/>
      <c r="U116" s="94"/>
      <c r="V116" s="77"/>
      <c r="W116" s="94"/>
      <c r="X116" s="77"/>
      <c r="Y116" s="94"/>
      <c r="Z116" s="77"/>
      <c r="AA116" s="68"/>
      <c r="AC116" s="1"/>
      <c r="AD116" s="1"/>
      <c r="AE116" s="1"/>
    </row>
    <row r="117" spans="1:31" x14ac:dyDescent="0.3">
      <c r="A117" s="101"/>
      <c r="B117" s="160"/>
      <c r="C117" s="161"/>
      <c r="D117" s="66"/>
      <c r="E117" s="9"/>
      <c r="F117" s="77"/>
      <c r="G117" s="9"/>
      <c r="H117" s="77"/>
      <c r="I117" s="9"/>
      <c r="J117" s="77"/>
      <c r="K117" s="9"/>
      <c r="L117" s="77"/>
      <c r="M117" s="9"/>
      <c r="N117" s="77"/>
      <c r="O117" s="9"/>
      <c r="P117" s="77"/>
      <c r="Q117" s="9"/>
      <c r="R117" s="77"/>
      <c r="S117" s="9"/>
      <c r="T117" s="77"/>
      <c r="U117" s="9"/>
      <c r="V117" s="77"/>
      <c r="W117" s="9"/>
      <c r="X117" s="77"/>
      <c r="Y117" s="9"/>
      <c r="Z117" s="77"/>
      <c r="AA117" s="68"/>
      <c r="AC117" s="1"/>
      <c r="AD117" s="1"/>
      <c r="AE117" s="1"/>
    </row>
    <row r="118" spans="1:31" x14ac:dyDescent="0.3">
      <c r="A118" s="101"/>
      <c r="B118" s="160"/>
      <c r="C118" s="161"/>
      <c r="D118" s="66"/>
      <c r="E118" s="9"/>
      <c r="F118" s="77"/>
      <c r="G118" s="9"/>
      <c r="H118" s="77"/>
      <c r="I118" s="9"/>
      <c r="J118" s="77"/>
      <c r="K118" s="9"/>
      <c r="L118" s="77"/>
      <c r="M118" s="9"/>
      <c r="N118" s="77"/>
      <c r="O118" s="9"/>
      <c r="P118" s="77"/>
      <c r="Q118" s="9"/>
      <c r="R118" s="77"/>
      <c r="S118" s="9"/>
      <c r="T118" s="77"/>
      <c r="U118" s="9"/>
      <c r="V118" s="77"/>
      <c r="W118" s="9"/>
      <c r="X118" s="77"/>
      <c r="Y118" s="9"/>
      <c r="Z118" s="77"/>
      <c r="AA118" s="68"/>
      <c r="AC118" s="1"/>
      <c r="AD118" s="1"/>
      <c r="AE118" s="1"/>
    </row>
    <row r="119" spans="1:31" ht="17.399999999999999" x14ac:dyDescent="0.3">
      <c r="A119" s="101"/>
      <c r="B119" s="160"/>
      <c r="C119" s="43" t="s">
        <v>763</v>
      </c>
      <c r="D119" s="66"/>
      <c r="E119" s="162"/>
      <c r="F119" s="77"/>
      <c r="G119" s="9"/>
      <c r="H119" s="77"/>
      <c r="I119" s="9"/>
      <c r="J119" s="77"/>
      <c r="K119" s="9"/>
      <c r="L119" s="77"/>
      <c r="M119" s="9"/>
      <c r="N119" s="77"/>
      <c r="O119" s="9"/>
      <c r="P119" s="77"/>
      <c r="Q119" s="9"/>
      <c r="R119" s="77"/>
      <c r="S119" s="9"/>
      <c r="T119" s="77"/>
      <c r="U119" s="9"/>
      <c r="V119" s="77"/>
      <c r="W119" s="9"/>
      <c r="X119" s="77"/>
      <c r="Y119" s="9"/>
      <c r="Z119" s="77"/>
      <c r="AA119" s="68"/>
      <c r="AC119" s="1"/>
      <c r="AD119" s="1"/>
      <c r="AE119" s="1"/>
    </row>
    <row r="120" spans="1:31" x14ac:dyDescent="0.3">
      <c r="A120" s="9"/>
      <c r="B120" s="9"/>
      <c r="C120" s="9"/>
      <c r="D120" s="66"/>
      <c r="E120" s="9"/>
      <c r="F120" s="77"/>
      <c r="G120" s="9"/>
      <c r="H120" s="77"/>
      <c r="I120" s="9"/>
      <c r="J120" s="77"/>
      <c r="K120" s="9"/>
      <c r="L120" s="77"/>
      <c r="M120" s="9"/>
      <c r="N120" s="77"/>
      <c r="O120" s="9"/>
      <c r="P120" s="77"/>
      <c r="Q120" s="9"/>
      <c r="R120" s="77"/>
      <c r="S120" s="9"/>
      <c r="T120" s="77"/>
      <c r="U120" s="9"/>
      <c r="V120" s="77"/>
      <c r="W120" s="9"/>
      <c r="X120" s="77"/>
      <c r="Y120" s="9"/>
      <c r="Z120" s="77"/>
      <c r="AA120" s="68"/>
      <c r="AC120" s="1"/>
      <c r="AD120" s="1"/>
      <c r="AE120" s="1"/>
    </row>
    <row r="121" spans="1:31" x14ac:dyDescent="0.3">
      <c r="A121" s="144" t="s">
        <v>732</v>
      </c>
      <c r="B121" s="153"/>
      <c r="C121" s="153"/>
      <c r="D121" s="154"/>
      <c r="E121" s="153"/>
      <c r="F121" s="155"/>
      <c r="G121" s="153"/>
      <c r="H121" s="155"/>
      <c r="I121" s="153"/>
      <c r="J121" s="155"/>
      <c r="K121" s="153"/>
      <c r="L121" s="155"/>
      <c r="M121" s="153"/>
      <c r="N121" s="155"/>
      <c r="O121" s="153"/>
      <c r="P121" s="155"/>
      <c r="Q121" s="153"/>
      <c r="R121" s="155"/>
      <c r="S121" s="153"/>
      <c r="T121" s="155"/>
      <c r="U121" s="153"/>
      <c r="V121" s="155"/>
      <c r="W121" s="153"/>
      <c r="X121" s="155"/>
      <c r="Y121" s="153"/>
      <c r="Z121" s="155"/>
      <c r="AA121" s="157"/>
      <c r="AC121" s="1"/>
      <c r="AD121" s="1"/>
      <c r="AE121" s="1"/>
    </row>
    <row r="122" spans="1:31" ht="125.4" customHeight="1" x14ac:dyDescent="0.3">
      <c r="A122" s="104" t="s">
        <v>701</v>
      </c>
      <c r="B122" s="105" t="s">
        <v>0</v>
      </c>
      <c r="C122" s="106" t="s">
        <v>1</v>
      </c>
      <c r="D122" s="135" t="s">
        <v>691</v>
      </c>
      <c r="E122" s="136" t="s">
        <v>683</v>
      </c>
      <c r="F122" s="25" t="s">
        <v>684</v>
      </c>
      <c r="G122" s="136" t="s">
        <v>685</v>
      </c>
      <c r="H122" s="25" t="s">
        <v>684</v>
      </c>
      <c r="I122" s="137" t="s">
        <v>686</v>
      </c>
      <c r="J122" s="25" t="s">
        <v>684</v>
      </c>
      <c r="K122" s="136" t="s">
        <v>687</v>
      </c>
      <c r="L122" s="25" t="s">
        <v>684</v>
      </c>
      <c r="M122" s="136" t="s">
        <v>693</v>
      </c>
      <c r="N122" s="25" t="s">
        <v>684</v>
      </c>
      <c r="O122" s="137" t="s">
        <v>688</v>
      </c>
      <c r="P122" s="25" t="s">
        <v>684</v>
      </c>
      <c r="Q122" s="136" t="s">
        <v>689</v>
      </c>
      <c r="R122" s="25" t="s">
        <v>684</v>
      </c>
      <c r="S122" s="136" t="s">
        <v>702</v>
      </c>
      <c r="T122" s="25" t="s">
        <v>684</v>
      </c>
      <c r="U122" s="137" t="s">
        <v>759</v>
      </c>
      <c r="V122" s="25" t="s">
        <v>684</v>
      </c>
      <c r="W122" s="137" t="s">
        <v>692</v>
      </c>
      <c r="X122" s="25" t="s">
        <v>684</v>
      </c>
      <c r="Y122" s="136" t="s">
        <v>772</v>
      </c>
      <c r="Z122" s="25" t="s">
        <v>684</v>
      </c>
      <c r="AA122" s="169" t="s">
        <v>741</v>
      </c>
      <c r="AC122" s="1"/>
      <c r="AD122" s="1"/>
      <c r="AE122" s="1"/>
    </row>
    <row r="123" spans="1:31" x14ac:dyDescent="0.3">
      <c r="A123" s="57">
        <v>1</v>
      </c>
      <c r="B123" s="44" t="s">
        <v>246</v>
      </c>
      <c r="C123" s="58">
        <v>19855</v>
      </c>
      <c r="D123" s="45">
        <f t="shared" si="39"/>
        <v>200444</v>
      </c>
      <c r="E123" s="1">
        <v>153094</v>
      </c>
      <c r="F123" s="76">
        <f t="shared" ref="F123:F129" si="40">E123/D123*100</f>
        <v>76.377442078585545</v>
      </c>
      <c r="G123" s="1">
        <v>10800</v>
      </c>
      <c r="H123" s="76">
        <f t="shared" ref="H123:H130" si="41">G123/$D123*100</f>
        <v>5.3880385544092118</v>
      </c>
      <c r="I123" s="1">
        <v>16100</v>
      </c>
      <c r="J123" s="76">
        <f t="shared" ref="J123:J130" si="42">I123/$D123*100</f>
        <v>8.0321685857396581</v>
      </c>
      <c r="K123" s="1"/>
      <c r="L123" s="76">
        <f t="shared" ref="L123:L130" si="43">K123/$D123*100</f>
        <v>0</v>
      </c>
      <c r="M123" s="1">
        <v>20200</v>
      </c>
      <c r="N123" s="76">
        <f t="shared" ref="N123:N130" si="44">M123/$D123*100</f>
        <v>10.077627666580193</v>
      </c>
      <c r="O123" s="1"/>
      <c r="P123" s="76">
        <f t="shared" ref="P123:P130" si="45">O123/$D123*100</f>
        <v>0</v>
      </c>
      <c r="Q123" s="1"/>
      <c r="R123" s="76">
        <f t="shared" ref="R123:R130" si="46">Q123/$D123*100</f>
        <v>0</v>
      </c>
      <c r="S123" s="1"/>
      <c r="T123" s="76">
        <f t="shared" ref="T123:T130" si="47">S123/$D123*100</f>
        <v>0</v>
      </c>
      <c r="U123" s="1">
        <v>250</v>
      </c>
      <c r="V123" s="76">
        <f t="shared" ref="V123:V130" si="48">U123/$D123*100</f>
        <v>0.12472311468539841</v>
      </c>
      <c r="W123" s="1"/>
      <c r="X123" s="76">
        <f t="shared" ref="X123:X130" si="49">W123/$D123*100</f>
        <v>0</v>
      </c>
      <c r="Y123" s="1"/>
      <c r="Z123" s="76">
        <f t="shared" ref="Z123:Z130" si="50">Y123/$D123*100</f>
        <v>0</v>
      </c>
      <c r="AA123" s="48">
        <f t="shared" ref="AA123:AA130" si="51">D123/C123</f>
        <v>10.095391589020398</v>
      </c>
      <c r="AC123" s="1"/>
      <c r="AD123" s="1"/>
      <c r="AE123" s="1"/>
    </row>
    <row r="124" spans="1:31" x14ac:dyDescent="0.3">
      <c r="A124" s="57">
        <v>2</v>
      </c>
      <c r="B124" s="49" t="s">
        <v>248</v>
      </c>
      <c r="C124" s="58">
        <v>2435</v>
      </c>
      <c r="D124" s="45">
        <f t="shared" si="39"/>
        <v>44796.35</v>
      </c>
      <c r="E124" s="1">
        <v>29314</v>
      </c>
      <c r="F124" s="76">
        <f t="shared" si="40"/>
        <v>65.438367188398161</v>
      </c>
      <c r="G124" s="1"/>
      <c r="H124" s="76">
        <f t="shared" si="41"/>
        <v>0</v>
      </c>
      <c r="I124" s="1">
        <v>700</v>
      </c>
      <c r="J124" s="76">
        <f t="shared" si="42"/>
        <v>1.5626273122698615</v>
      </c>
      <c r="K124" s="1"/>
      <c r="L124" s="76">
        <f t="shared" si="43"/>
        <v>0</v>
      </c>
      <c r="M124" s="1">
        <v>6500</v>
      </c>
      <c r="N124" s="76">
        <f t="shared" si="44"/>
        <v>14.510110756791569</v>
      </c>
      <c r="O124" s="1"/>
      <c r="P124" s="76">
        <f t="shared" si="45"/>
        <v>0</v>
      </c>
      <c r="Q124" s="1">
        <v>350</v>
      </c>
      <c r="R124" s="76">
        <f t="shared" si="46"/>
        <v>0.78131365613493076</v>
      </c>
      <c r="S124" s="1">
        <v>5000</v>
      </c>
      <c r="T124" s="76">
        <f t="shared" si="47"/>
        <v>11.161623659070438</v>
      </c>
      <c r="U124" s="1"/>
      <c r="V124" s="76">
        <f t="shared" si="48"/>
        <v>0</v>
      </c>
      <c r="W124" s="1"/>
      <c r="X124" s="76">
        <f t="shared" si="49"/>
        <v>0</v>
      </c>
      <c r="Y124" s="1">
        <v>2932.35</v>
      </c>
      <c r="Z124" s="76">
        <f t="shared" si="50"/>
        <v>6.5459574273350389</v>
      </c>
      <c r="AA124" s="48">
        <f t="shared" si="51"/>
        <v>18.396858316221767</v>
      </c>
      <c r="AC124" s="1">
        <v>480</v>
      </c>
      <c r="AD124" s="1"/>
      <c r="AE124" s="1"/>
    </row>
    <row r="125" spans="1:31" x14ac:dyDescent="0.3">
      <c r="A125" s="57">
        <v>3</v>
      </c>
      <c r="B125" s="49" t="s">
        <v>252</v>
      </c>
      <c r="C125" s="58">
        <v>782</v>
      </c>
      <c r="D125" s="45">
        <f t="shared" si="39"/>
        <v>6613.69</v>
      </c>
      <c r="E125" s="1">
        <v>6613.69</v>
      </c>
      <c r="F125" s="76">
        <f t="shared" si="40"/>
        <v>100</v>
      </c>
      <c r="G125" s="1"/>
      <c r="H125" s="76">
        <f t="shared" si="41"/>
        <v>0</v>
      </c>
      <c r="I125" s="1"/>
      <c r="J125" s="76">
        <f t="shared" si="42"/>
        <v>0</v>
      </c>
      <c r="K125" s="1"/>
      <c r="L125" s="76">
        <f t="shared" si="43"/>
        <v>0</v>
      </c>
      <c r="M125" s="1"/>
      <c r="N125" s="76">
        <f t="shared" si="44"/>
        <v>0</v>
      </c>
      <c r="O125" s="1"/>
      <c r="P125" s="76">
        <f t="shared" si="45"/>
        <v>0</v>
      </c>
      <c r="Q125" s="1"/>
      <c r="R125" s="76">
        <f t="shared" si="46"/>
        <v>0</v>
      </c>
      <c r="S125" s="1"/>
      <c r="T125" s="76">
        <f t="shared" si="47"/>
        <v>0</v>
      </c>
      <c r="U125" s="1"/>
      <c r="V125" s="76">
        <f t="shared" si="48"/>
        <v>0</v>
      </c>
      <c r="W125" s="1"/>
      <c r="X125" s="76">
        <f t="shared" si="49"/>
        <v>0</v>
      </c>
      <c r="Y125" s="1"/>
      <c r="Z125" s="76">
        <f t="shared" si="50"/>
        <v>0</v>
      </c>
      <c r="AA125" s="48">
        <f t="shared" si="51"/>
        <v>8.4574040920716111</v>
      </c>
      <c r="AC125" s="1"/>
      <c r="AD125" s="1"/>
      <c r="AE125" s="1"/>
    </row>
    <row r="126" spans="1:31" x14ac:dyDescent="0.3">
      <c r="A126" s="57">
        <v>4</v>
      </c>
      <c r="B126" s="49" t="s">
        <v>254</v>
      </c>
      <c r="C126" s="58">
        <v>566</v>
      </c>
      <c r="D126" s="45">
        <f t="shared" si="39"/>
        <v>650</v>
      </c>
      <c r="E126" s="1"/>
      <c r="F126" s="76">
        <f t="shared" si="40"/>
        <v>0</v>
      </c>
      <c r="G126" s="1"/>
      <c r="H126" s="76">
        <f t="shared" si="41"/>
        <v>0</v>
      </c>
      <c r="I126" s="1"/>
      <c r="J126" s="76">
        <f t="shared" si="42"/>
        <v>0</v>
      </c>
      <c r="K126" s="1"/>
      <c r="L126" s="76">
        <f t="shared" si="43"/>
        <v>0</v>
      </c>
      <c r="M126" s="1"/>
      <c r="N126" s="76">
        <f t="shared" si="44"/>
        <v>0</v>
      </c>
      <c r="O126" s="1"/>
      <c r="P126" s="76">
        <f t="shared" si="45"/>
        <v>0</v>
      </c>
      <c r="Q126" s="1"/>
      <c r="R126" s="76">
        <f t="shared" si="46"/>
        <v>0</v>
      </c>
      <c r="S126" s="1"/>
      <c r="T126" s="76">
        <f t="shared" si="47"/>
        <v>0</v>
      </c>
      <c r="U126" s="1"/>
      <c r="V126" s="76">
        <f t="shared" si="48"/>
        <v>0</v>
      </c>
      <c r="W126" s="1"/>
      <c r="X126" s="76">
        <f t="shared" si="49"/>
        <v>0</v>
      </c>
      <c r="Y126" s="1">
        <v>650</v>
      </c>
      <c r="Z126" s="76">
        <f t="shared" si="50"/>
        <v>100</v>
      </c>
      <c r="AA126" s="48">
        <f t="shared" si="51"/>
        <v>1.1484098939929328</v>
      </c>
      <c r="AC126" s="1"/>
      <c r="AD126" s="1"/>
      <c r="AE126" s="1"/>
    </row>
    <row r="127" spans="1:31" x14ac:dyDescent="0.3">
      <c r="A127" s="57">
        <v>5</v>
      </c>
      <c r="B127" s="49" t="s">
        <v>257</v>
      </c>
      <c r="C127" s="58">
        <v>501</v>
      </c>
      <c r="D127" s="45">
        <f t="shared" si="39"/>
        <v>2700</v>
      </c>
      <c r="E127" s="1">
        <v>2700</v>
      </c>
      <c r="F127" s="76">
        <f t="shared" si="40"/>
        <v>100</v>
      </c>
      <c r="G127" s="1"/>
      <c r="H127" s="76">
        <f t="shared" si="41"/>
        <v>0</v>
      </c>
      <c r="I127" s="1"/>
      <c r="J127" s="76">
        <f t="shared" si="42"/>
        <v>0</v>
      </c>
      <c r="K127" s="1"/>
      <c r="L127" s="76">
        <f t="shared" si="43"/>
        <v>0</v>
      </c>
      <c r="M127" s="1"/>
      <c r="N127" s="76">
        <f t="shared" si="44"/>
        <v>0</v>
      </c>
      <c r="O127" s="1"/>
      <c r="P127" s="76">
        <f t="shared" si="45"/>
        <v>0</v>
      </c>
      <c r="Q127" s="1"/>
      <c r="R127" s="76">
        <f t="shared" si="46"/>
        <v>0</v>
      </c>
      <c r="S127" s="1"/>
      <c r="T127" s="76">
        <f t="shared" si="47"/>
        <v>0</v>
      </c>
      <c r="U127" s="1"/>
      <c r="V127" s="76">
        <f t="shared" si="48"/>
        <v>0</v>
      </c>
      <c r="W127" s="1"/>
      <c r="X127" s="76">
        <f t="shared" si="49"/>
        <v>0</v>
      </c>
      <c r="Y127" s="1"/>
      <c r="Z127" s="76">
        <f t="shared" si="50"/>
        <v>0</v>
      </c>
      <c r="AA127" s="48">
        <f t="shared" si="51"/>
        <v>5.3892215568862278</v>
      </c>
      <c r="AC127" s="1"/>
      <c r="AD127" s="1"/>
      <c r="AE127" s="1"/>
    </row>
    <row r="128" spans="1:31" x14ac:dyDescent="0.3">
      <c r="A128" s="57">
        <v>6</v>
      </c>
      <c r="B128" s="49" t="s">
        <v>258</v>
      </c>
      <c r="C128" s="58">
        <v>318</v>
      </c>
      <c r="D128" s="45">
        <f t="shared" si="39"/>
        <v>320</v>
      </c>
      <c r="E128" s="1"/>
      <c r="F128" s="76">
        <f t="shared" si="40"/>
        <v>0</v>
      </c>
      <c r="G128" s="1"/>
      <c r="H128" s="76">
        <f t="shared" si="41"/>
        <v>0</v>
      </c>
      <c r="I128" s="1"/>
      <c r="J128" s="76">
        <f t="shared" si="42"/>
        <v>0</v>
      </c>
      <c r="K128" s="1">
        <v>320</v>
      </c>
      <c r="L128" s="76">
        <f t="shared" si="43"/>
        <v>100</v>
      </c>
      <c r="M128" s="1"/>
      <c r="N128" s="76">
        <f t="shared" si="44"/>
        <v>0</v>
      </c>
      <c r="O128" s="1"/>
      <c r="P128" s="76">
        <f t="shared" si="45"/>
        <v>0</v>
      </c>
      <c r="Q128" s="1"/>
      <c r="R128" s="76">
        <f t="shared" si="46"/>
        <v>0</v>
      </c>
      <c r="S128" s="1"/>
      <c r="T128" s="76">
        <f t="shared" si="47"/>
        <v>0</v>
      </c>
      <c r="U128" s="1"/>
      <c r="V128" s="76">
        <f t="shared" si="48"/>
        <v>0</v>
      </c>
      <c r="W128" s="1"/>
      <c r="X128" s="76">
        <f t="shared" si="49"/>
        <v>0</v>
      </c>
      <c r="Y128" s="1"/>
      <c r="Z128" s="76">
        <f t="shared" si="50"/>
        <v>0</v>
      </c>
      <c r="AA128" s="48">
        <f t="shared" si="51"/>
        <v>1.0062893081761006</v>
      </c>
      <c r="AC128" s="1"/>
      <c r="AD128" s="1"/>
      <c r="AE128" s="1"/>
    </row>
    <row r="129" spans="1:31" x14ac:dyDescent="0.3">
      <c r="A129" s="57">
        <v>7</v>
      </c>
      <c r="B129" s="49" t="s">
        <v>261</v>
      </c>
      <c r="C129" s="58">
        <v>268</v>
      </c>
      <c r="D129" s="45">
        <f t="shared" si="39"/>
        <v>1100</v>
      </c>
      <c r="E129" s="1"/>
      <c r="F129" s="76">
        <f t="shared" si="40"/>
        <v>0</v>
      </c>
      <c r="G129" s="1"/>
      <c r="H129" s="76">
        <f t="shared" si="41"/>
        <v>0</v>
      </c>
      <c r="I129" s="1"/>
      <c r="J129" s="76">
        <f t="shared" si="42"/>
        <v>0</v>
      </c>
      <c r="K129" s="1">
        <v>600</v>
      </c>
      <c r="L129" s="76">
        <f t="shared" si="43"/>
        <v>54.54545454545454</v>
      </c>
      <c r="M129" s="1"/>
      <c r="N129" s="76">
        <f t="shared" si="44"/>
        <v>0</v>
      </c>
      <c r="O129" s="1"/>
      <c r="P129" s="76">
        <f t="shared" si="45"/>
        <v>0</v>
      </c>
      <c r="Q129" s="1">
        <v>500</v>
      </c>
      <c r="R129" s="76">
        <f t="shared" si="46"/>
        <v>45.454545454545453</v>
      </c>
      <c r="S129" s="1"/>
      <c r="T129" s="76">
        <f t="shared" si="47"/>
        <v>0</v>
      </c>
      <c r="U129" s="1"/>
      <c r="V129" s="76">
        <f t="shared" si="48"/>
        <v>0</v>
      </c>
      <c r="W129" s="1"/>
      <c r="X129" s="76">
        <f t="shared" si="49"/>
        <v>0</v>
      </c>
      <c r="Y129" s="1"/>
      <c r="Z129" s="76">
        <f t="shared" si="50"/>
        <v>0</v>
      </c>
      <c r="AA129" s="48">
        <f t="shared" si="51"/>
        <v>4.1044776119402986</v>
      </c>
      <c r="AC129" s="1"/>
      <c r="AD129" s="1"/>
      <c r="AE129" s="1"/>
    </row>
    <row r="130" spans="1:31" x14ac:dyDescent="0.3">
      <c r="A130" s="1"/>
      <c r="B130" s="138" t="s">
        <v>721</v>
      </c>
      <c r="C130" s="142">
        <f>SUM(C123:C129)</f>
        <v>24725</v>
      </c>
      <c r="D130" s="209">
        <f>SUM(D123:D129)</f>
        <v>256624.04</v>
      </c>
      <c r="E130" s="166">
        <f>SUM(E123:E129)</f>
        <v>191721.69</v>
      </c>
      <c r="F130" s="140">
        <f>E130/D130*100</f>
        <v>74.709169881356402</v>
      </c>
      <c r="G130" s="166">
        <f>SUM(G123:G129)</f>
        <v>10800</v>
      </c>
      <c r="H130" s="140">
        <f t="shared" si="41"/>
        <v>4.2084911452566951</v>
      </c>
      <c r="I130" s="166">
        <f>SUM(I123:I129)</f>
        <v>16800</v>
      </c>
      <c r="J130" s="140">
        <f t="shared" si="42"/>
        <v>6.546541781510415</v>
      </c>
      <c r="K130" s="166">
        <f>SUM(K123:K129)</f>
        <v>920</v>
      </c>
      <c r="L130" s="143">
        <f t="shared" si="43"/>
        <v>0.35850109755890369</v>
      </c>
      <c r="M130" s="166">
        <f>SUM(M123:M129)</f>
        <v>26700</v>
      </c>
      <c r="N130" s="140">
        <f t="shared" si="44"/>
        <v>10.404325331329051</v>
      </c>
      <c r="O130" s="166">
        <f>SUM(O123:O129)</f>
        <v>0</v>
      </c>
      <c r="P130" s="140">
        <f t="shared" si="45"/>
        <v>0</v>
      </c>
      <c r="Q130" s="166">
        <f>SUM(Q123:Q129)</f>
        <v>850</v>
      </c>
      <c r="R130" s="143">
        <f t="shared" si="46"/>
        <v>0.33122384013594358</v>
      </c>
      <c r="S130" s="166">
        <f>SUM(S123:S129)</f>
        <v>5000</v>
      </c>
      <c r="T130" s="140">
        <f t="shared" si="47"/>
        <v>1.9483755302114329</v>
      </c>
      <c r="U130" s="166">
        <f>SUM(U123:U129)</f>
        <v>250</v>
      </c>
      <c r="V130" s="143">
        <f t="shared" si="48"/>
        <v>9.7418776510571653E-2</v>
      </c>
      <c r="W130" s="166">
        <f>SUM(W123:W129)</f>
        <v>0</v>
      </c>
      <c r="X130" s="140">
        <f t="shared" si="49"/>
        <v>0</v>
      </c>
      <c r="Y130" s="166">
        <f>SUM(Y123:Y129)</f>
        <v>3582.35</v>
      </c>
      <c r="Z130" s="140">
        <f t="shared" si="50"/>
        <v>1.3959526161305853</v>
      </c>
      <c r="AA130" s="141">
        <f t="shared" si="51"/>
        <v>10.379132052578361</v>
      </c>
      <c r="AC130" s="1"/>
      <c r="AD130" s="1"/>
      <c r="AE130" s="1"/>
    </row>
    <row r="131" spans="1:31" x14ac:dyDescent="0.3">
      <c r="A131" s="22" t="s">
        <v>676</v>
      </c>
      <c r="B131" s="24"/>
      <c r="C131" s="24"/>
      <c r="D131" s="199">
        <v>7</v>
      </c>
      <c r="E131" s="206"/>
      <c r="F131" s="204"/>
      <c r="G131" s="203"/>
      <c r="H131" s="204"/>
      <c r="I131" s="203"/>
      <c r="J131" s="204"/>
      <c r="K131" s="203"/>
      <c r="L131" s="204"/>
      <c r="M131" s="203"/>
      <c r="N131" s="204"/>
      <c r="O131" s="203"/>
      <c r="P131" s="204"/>
      <c r="Q131" s="203"/>
      <c r="R131" s="204"/>
      <c r="S131" s="203"/>
      <c r="T131" s="204"/>
      <c r="U131" s="203"/>
      <c r="V131" s="204"/>
      <c r="W131" s="203"/>
      <c r="X131" s="204"/>
      <c r="Y131" s="203"/>
      <c r="Z131" s="204"/>
      <c r="AA131" s="205"/>
      <c r="AC131" s="1"/>
      <c r="AD131" s="1"/>
      <c r="AE131" s="1"/>
    </row>
    <row r="132" spans="1:31" x14ac:dyDescent="0.3">
      <c r="A132" s="27" t="s">
        <v>677</v>
      </c>
      <c r="B132" s="29"/>
      <c r="C132" s="29"/>
      <c r="D132" s="200">
        <v>0.21</v>
      </c>
      <c r="E132" s="207"/>
      <c r="F132" s="204"/>
      <c r="G132" s="203"/>
      <c r="H132" s="204"/>
      <c r="I132" s="203"/>
      <c r="J132" s="204"/>
      <c r="K132" s="203"/>
      <c r="L132" s="204"/>
      <c r="M132" s="203"/>
      <c r="N132" s="204"/>
      <c r="O132" s="203"/>
      <c r="P132" s="204"/>
      <c r="Q132" s="203"/>
      <c r="R132" s="204"/>
      <c r="S132" s="203"/>
      <c r="T132" s="204"/>
      <c r="U132" s="203"/>
      <c r="V132" s="204"/>
      <c r="W132" s="203"/>
      <c r="X132" s="204"/>
      <c r="Y132" s="203"/>
      <c r="Z132" s="204"/>
      <c r="AA132" s="205"/>
      <c r="AC132" s="1"/>
      <c r="AD132" s="1"/>
      <c r="AE132" s="1"/>
    </row>
    <row r="133" spans="1:31" x14ac:dyDescent="0.3">
      <c r="A133" s="1" t="s">
        <v>678</v>
      </c>
      <c r="B133" s="29"/>
      <c r="C133" s="29"/>
      <c r="D133" s="199">
        <v>10</v>
      </c>
      <c r="E133" s="207"/>
      <c r="F133" s="204"/>
      <c r="G133" s="203"/>
      <c r="H133" s="204"/>
      <c r="I133" s="212"/>
      <c r="J133" s="204"/>
      <c r="K133" s="203"/>
      <c r="L133" s="204"/>
      <c r="M133" s="203"/>
      <c r="N133" s="204"/>
      <c r="O133" s="203"/>
      <c r="P133" s="204"/>
      <c r="Q133" s="203"/>
      <c r="R133" s="204"/>
      <c r="S133" s="203"/>
      <c r="T133" s="204"/>
      <c r="U133" s="203"/>
      <c r="V133" s="204"/>
      <c r="W133" s="203"/>
      <c r="X133" s="204"/>
      <c r="Y133" s="203"/>
      <c r="Z133" s="204"/>
      <c r="AA133" s="205"/>
      <c r="AC133" s="1"/>
      <c r="AD133" s="1"/>
      <c r="AE133" s="1"/>
    </row>
    <row r="134" spans="1:31" x14ac:dyDescent="0.3">
      <c r="A134" s="27" t="s">
        <v>679</v>
      </c>
      <c r="B134" s="29"/>
      <c r="C134" s="29"/>
      <c r="D134" s="200">
        <v>0.28999999999999998</v>
      </c>
      <c r="E134" s="207"/>
      <c r="F134" s="204"/>
      <c r="G134" s="203"/>
      <c r="H134" s="204"/>
      <c r="I134" s="203"/>
      <c r="J134" s="204"/>
      <c r="K134" s="203"/>
      <c r="L134" s="204"/>
      <c r="M134" s="203"/>
      <c r="N134" s="204"/>
      <c r="O134" s="203"/>
      <c r="P134" s="204"/>
      <c r="Q134" s="203"/>
      <c r="R134" s="204"/>
      <c r="S134" s="203"/>
      <c r="T134" s="204"/>
      <c r="U134" s="203"/>
      <c r="V134" s="204"/>
      <c r="W134" s="203"/>
      <c r="X134" s="204"/>
      <c r="Y134" s="203"/>
      <c r="Z134" s="204"/>
      <c r="AA134" s="205"/>
      <c r="AC134" s="1"/>
      <c r="AD134" s="1"/>
      <c r="AE134" s="1"/>
    </row>
    <row r="135" spans="1:31" x14ac:dyDescent="0.3">
      <c r="A135" s="27" t="s">
        <v>680</v>
      </c>
      <c r="B135" s="29"/>
      <c r="C135" s="29"/>
      <c r="D135" s="199">
        <v>17</v>
      </c>
      <c r="E135" s="207"/>
      <c r="F135" s="204"/>
      <c r="G135" s="203"/>
      <c r="H135" s="204"/>
      <c r="I135" s="203"/>
      <c r="J135" s="204"/>
      <c r="K135" s="203"/>
      <c r="L135" s="204"/>
      <c r="M135" s="203"/>
      <c r="N135" s="204"/>
      <c r="O135" s="203"/>
      <c r="P135" s="204"/>
      <c r="Q135" s="203"/>
      <c r="R135" s="204"/>
      <c r="S135" s="203"/>
      <c r="T135" s="204"/>
      <c r="U135" s="203"/>
      <c r="V135" s="204"/>
      <c r="W135" s="203"/>
      <c r="X135" s="204"/>
      <c r="Y135" s="203"/>
      <c r="Z135" s="204"/>
      <c r="AA135" s="205"/>
      <c r="AC135" s="1"/>
      <c r="AD135" s="1"/>
      <c r="AE135" s="1"/>
    </row>
    <row r="136" spans="1:31" x14ac:dyDescent="0.3">
      <c r="A136" s="96" t="s">
        <v>681</v>
      </c>
      <c r="B136" s="98"/>
      <c r="C136" s="98"/>
      <c r="D136" s="200">
        <v>0.5</v>
      </c>
      <c r="E136" s="207"/>
      <c r="F136" s="204"/>
      <c r="G136" s="203"/>
      <c r="H136" s="204"/>
      <c r="I136" s="203"/>
      <c r="J136" s="204"/>
      <c r="K136" s="203"/>
      <c r="L136" s="204"/>
      <c r="M136" s="203"/>
      <c r="N136" s="204"/>
      <c r="O136" s="203"/>
      <c r="P136" s="204"/>
      <c r="Q136" s="203"/>
      <c r="R136" s="204"/>
      <c r="S136" s="203"/>
      <c r="T136" s="204"/>
      <c r="U136" s="203"/>
      <c r="V136" s="204"/>
      <c r="W136" s="203"/>
      <c r="X136" s="204"/>
      <c r="Y136" s="203"/>
      <c r="Z136" s="204"/>
      <c r="AA136" s="205"/>
      <c r="AC136" s="1"/>
      <c r="AD136" s="1"/>
      <c r="AE136" s="1"/>
    </row>
    <row r="137" spans="1:31" x14ac:dyDescent="0.3">
      <c r="A137" s="42" t="s">
        <v>682</v>
      </c>
      <c r="B137" s="1"/>
      <c r="C137" s="1"/>
      <c r="D137" s="201">
        <v>17</v>
      </c>
      <c r="E137" s="207"/>
      <c r="F137" s="204"/>
      <c r="G137" s="203"/>
      <c r="H137" s="204"/>
      <c r="I137" s="203"/>
      <c r="J137" s="204"/>
      <c r="K137" s="203"/>
      <c r="L137" s="204"/>
      <c r="M137" s="203"/>
      <c r="N137" s="204"/>
      <c r="O137" s="203"/>
      <c r="P137" s="204"/>
      <c r="Q137" s="203"/>
      <c r="R137" s="204"/>
      <c r="S137" s="203"/>
      <c r="T137" s="204"/>
      <c r="U137" s="203"/>
      <c r="V137" s="204"/>
      <c r="W137" s="203"/>
      <c r="X137" s="204"/>
      <c r="Y137" s="203"/>
      <c r="Z137" s="204"/>
      <c r="AA137" s="205"/>
      <c r="AC137" s="1"/>
      <c r="AD137" s="1"/>
      <c r="AE137" s="1"/>
    </row>
    <row r="138" spans="1:31" x14ac:dyDescent="0.3">
      <c r="A138" s="117" t="s">
        <v>758</v>
      </c>
      <c r="B138" s="197"/>
      <c r="C138" s="198"/>
      <c r="D138" s="210">
        <f>PEARSON(C123:C129,D123:D129)</f>
        <v>0.99320986109595499</v>
      </c>
      <c r="E138" s="211"/>
      <c r="F138" s="77"/>
      <c r="G138" s="94"/>
      <c r="H138" s="77"/>
      <c r="I138" s="94"/>
      <c r="J138" s="77"/>
      <c r="K138" s="94"/>
      <c r="L138" s="77"/>
      <c r="M138" s="94"/>
      <c r="N138" s="77"/>
      <c r="O138" s="94"/>
      <c r="P138" s="77"/>
      <c r="Q138" s="94"/>
      <c r="R138" s="77"/>
      <c r="S138" s="94"/>
      <c r="T138" s="77"/>
      <c r="U138" s="94"/>
      <c r="V138" s="77"/>
      <c r="W138" s="94"/>
      <c r="X138" s="77"/>
      <c r="Y138" s="94"/>
      <c r="Z138" s="77"/>
      <c r="AA138" s="68"/>
      <c r="AC138" s="1"/>
      <c r="AD138" s="1"/>
      <c r="AE138" s="1"/>
    </row>
    <row r="139" spans="1:31" x14ac:dyDescent="0.3">
      <c r="A139" s="158"/>
      <c r="B139" s="150"/>
      <c r="C139" s="159"/>
      <c r="D139" s="66"/>
      <c r="E139" s="9"/>
      <c r="F139" s="77"/>
      <c r="G139" s="9"/>
      <c r="H139" s="77"/>
      <c r="I139" s="9"/>
      <c r="J139" s="77"/>
      <c r="K139" s="9"/>
      <c r="L139" s="77"/>
      <c r="M139" s="9"/>
      <c r="N139" s="77"/>
      <c r="O139" s="9"/>
      <c r="P139" s="77"/>
      <c r="Q139" s="9"/>
      <c r="R139" s="77"/>
      <c r="S139" s="9"/>
      <c r="T139" s="77"/>
      <c r="U139" s="9"/>
      <c r="V139" s="77"/>
      <c r="W139" s="9"/>
      <c r="X139" s="77"/>
      <c r="Y139" s="9"/>
      <c r="Z139" s="77"/>
      <c r="AA139" s="68"/>
      <c r="AC139" s="1"/>
      <c r="AD139" s="1"/>
      <c r="AE139" s="1"/>
    </row>
    <row r="140" spans="1:31" x14ac:dyDescent="0.3">
      <c r="A140" s="158"/>
      <c r="B140" s="150"/>
      <c r="C140" s="159"/>
      <c r="D140" s="66"/>
      <c r="E140" s="9"/>
      <c r="F140" s="77"/>
      <c r="G140" s="9"/>
      <c r="H140" s="77"/>
      <c r="I140" s="9"/>
      <c r="J140" s="77"/>
      <c r="K140" s="9"/>
      <c r="L140" s="77"/>
      <c r="M140" s="9"/>
      <c r="N140" s="77"/>
      <c r="O140" s="9"/>
      <c r="P140" s="77"/>
      <c r="Q140" s="9"/>
      <c r="R140" s="77"/>
      <c r="S140" s="9"/>
      <c r="T140" s="77"/>
      <c r="U140" s="9"/>
      <c r="V140" s="77"/>
      <c r="W140" s="9"/>
      <c r="X140" s="77"/>
      <c r="Y140" s="9"/>
      <c r="Z140" s="77"/>
      <c r="AA140" s="68"/>
      <c r="AC140" s="1"/>
      <c r="AD140" s="1"/>
      <c r="AE140" s="1"/>
    </row>
    <row r="141" spans="1:31" ht="17.399999999999999" x14ac:dyDescent="0.3">
      <c r="A141" s="158"/>
      <c r="B141" s="150"/>
      <c r="C141" s="43" t="s">
        <v>764</v>
      </c>
      <c r="D141" s="66"/>
      <c r="E141" s="162"/>
      <c r="F141" s="77"/>
      <c r="G141" s="9"/>
      <c r="H141" s="77"/>
      <c r="I141" s="9"/>
      <c r="J141" s="77"/>
      <c r="K141" s="9"/>
      <c r="L141" s="77"/>
      <c r="M141" s="9"/>
      <c r="N141" s="77"/>
      <c r="O141" s="9"/>
      <c r="P141" s="77"/>
      <c r="Q141" s="9"/>
      <c r="R141" s="77"/>
      <c r="S141" s="9"/>
      <c r="T141" s="77"/>
      <c r="U141" s="9"/>
      <c r="V141" s="77"/>
      <c r="W141" s="9"/>
      <c r="X141" s="77"/>
      <c r="Y141" s="9"/>
      <c r="Z141" s="77"/>
      <c r="AA141" s="68"/>
      <c r="AC141" s="1"/>
      <c r="AD141" s="1"/>
      <c r="AE141" s="1"/>
    </row>
    <row r="142" spans="1:31" x14ac:dyDescent="0.3">
      <c r="A142" s="9"/>
      <c r="B142" s="9"/>
      <c r="C142" s="9"/>
      <c r="D142" s="66"/>
      <c r="E142" s="9"/>
      <c r="F142" s="77"/>
      <c r="G142" s="9"/>
      <c r="H142" s="77"/>
      <c r="I142" s="9"/>
      <c r="J142" s="77"/>
      <c r="K142" s="9"/>
      <c r="L142" s="77"/>
      <c r="M142" s="9"/>
      <c r="N142" s="77"/>
      <c r="O142" s="9"/>
      <c r="P142" s="77"/>
      <c r="Q142" s="9"/>
      <c r="R142" s="77"/>
      <c r="S142" s="9"/>
      <c r="T142" s="77"/>
      <c r="U142" s="9"/>
      <c r="V142" s="77"/>
      <c r="W142" s="9"/>
      <c r="X142" s="77"/>
      <c r="Y142" s="9"/>
      <c r="Z142" s="77"/>
      <c r="AA142" s="68"/>
      <c r="AC142" s="1"/>
      <c r="AD142" s="1"/>
      <c r="AE142" s="1"/>
    </row>
    <row r="143" spans="1:31" x14ac:dyDescent="0.3">
      <c r="A143" s="144" t="s">
        <v>733</v>
      </c>
      <c r="B143" s="153"/>
      <c r="C143" s="153"/>
      <c r="D143" s="154"/>
      <c r="E143" s="153"/>
      <c r="F143" s="155"/>
      <c r="G143" s="153"/>
      <c r="H143" s="155"/>
      <c r="I143" s="153"/>
      <c r="J143" s="155"/>
      <c r="K143" s="153"/>
      <c r="L143" s="155"/>
      <c r="M143" s="153"/>
      <c r="N143" s="155"/>
      <c r="O143" s="153"/>
      <c r="P143" s="155"/>
      <c r="Q143" s="153"/>
      <c r="R143" s="155"/>
      <c r="S143" s="153"/>
      <c r="T143" s="155"/>
      <c r="U143" s="153"/>
      <c r="V143" s="155"/>
      <c r="W143" s="153"/>
      <c r="X143" s="155"/>
      <c r="Y143" s="153"/>
      <c r="Z143" s="155"/>
      <c r="AA143" s="157"/>
      <c r="AC143" s="1"/>
      <c r="AD143" s="1"/>
      <c r="AE143" s="1"/>
    </row>
    <row r="144" spans="1:31" ht="125.4" customHeight="1" x14ac:dyDescent="0.3">
      <c r="A144" s="104" t="s">
        <v>701</v>
      </c>
      <c r="B144" s="105" t="s">
        <v>0</v>
      </c>
      <c r="C144" s="106" t="s">
        <v>1</v>
      </c>
      <c r="D144" s="135" t="s">
        <v>691</v>
      </c>
      <c r="E144" s="136" t="s">
        <v>683</v>
      </c>
      <c r="F144" s="25" t="s">
        <v>684</v>
      </c>
      <c r="G144" s="136" t="s">
        <v>685</v>
      </c>
      <c r="H144" s="25" t="s">
        <v>684</v>
      </c>
      <c r="I144" s="137" t="s">
        <v>686</v>
      </c>
      <c r="J144" s="25" t="s">
        <v>684</v>
      </c>
      <c r="K144" s="136" t="s">
        <v>687</v>
      </c>
      <c r="L144" s="25" t="s">
        <v>684</v>
      </c>
      <c r="M144" s="136" t="s">
        <v>693</v>
      </c>
      <c r="N144" s="25" t="s">
        <v>684</v>
      </c>
      <c r="O144" s="137" t="s">
        <v>688</v>
      </c>
      <c r="P144" s="25" t="s">
        <v>684</v>
      </c>
      <c r="Q144" s="136" t="s">
        <v>689</v>
      </c>
      <c r="R144" s="25" t="s">
        <v>684</v>
      </c>
      <c r="S144" s="136" t="s">
        <v>702</v>
      </c>
      <c r="T144" s="25" t="s">
        <v>684</v>
      </c>
      <c r="U144" s="137" t="s">
        <v>759</v>
      </c>
      <c r="V144" s="25" t="s">
        <v>684</v>
      </c>
      <c r="W144" s="137" t="s">
        <v>692</v>
      </c>
      <c r="X144" s="25" t="s">
        <v>684</v>
      </c>
      <c r="Y144" s="136" t="s">
        <v>772</v>
      </c>
      <c r="Z144" s="25" t="s">
        <v>684</v>
      </c>
      <c r="AA144" s="169" t="s">
        <v>741</v>
      </c>
      <c r="AC144" s="1"/>
      <c r="AD144" s="1"/>
      <c r="AE144" s="1"/>
    </row>
    <row r="145" spans="1:31" x14ac:dyDescent="0.3">
      <c r="A145" s="57">
        <v>1</v>
      </c>
      <c r="B145" s="44" t="s">
        <v>280</v>
      </c>
      <c r="C145" s="58">
        <v>12700</v>
      </c>
      <c r="D145" s="45">
        <f t="shared" si="39"/>
        <v>73000</v>
      </c>
      <c r="E145" s="1">
        <v>62250</v>
      </c>
      <c r="F145" s="76">
        <f t="shared" ref="F145:F165" si="52">E145/D145*100</f>
        <v>85.273972602739718</v>
      </c>
      <c r="G145" s="1">
        <v>5200</v>
      </c>
      <c r="H145" s="76">
        <f t="shared" ref="H145:H165" si="53">G145/$D145*100</f>
        <v>7.1232876712328768</v>
      </c>
      <c r="I145" s="1">
        <v>2250</v>
      </c>
      <c r="J145" s="76">
        <f t="shared" ref="J145:J165" si="54">I145/$D145*100</f>
        <v>3.0821917808219177</v>
      </c>
      <c r="K145" s="1"/>
      <c r="L145" s="76">
        <f t="shared" ref="L145:L165" si="55">K145/$D145*100</f>
        <v>0</v>
      </c>
      <c r="M145" s="1">
        <v>300</v>
      </c>
      <c r="N145" s="76">
        <f t="shared" ref="N145:N165" si="56">M145/$D145*100</f>
        <v>0.41095890410958902</v>
      </c>
      <c r="O145" s="1"/>
      <c r="P145" s="76">
        <f t="shared" ref="P145:P165" si="57">O145/$D145*100</f>
        <v>0</v>
      </c>
      <c r="Q145" s="1"/>
      <c r="R145" s="76">
        <f t="shared" ref="R145:R165" si="58">Q145/$D145*100</f>
        <v>0</v>
      </c>
      <c r="S145" s="1"/>
      <c r="T145" s="76">
        <f t="shared" ref="T145:T165" si="59">S145/$D145*100</f>
        <v>0</v>
      </c>
      <c r="U145" s="1"/>
      <c r="V145" s="76">
        <f t="shared" ref="V145:V165" si="60">U145/$D145*100</f>
        <v>0</v>
      </c>
      <c r="W145" s="1"/>
      <c r="X145" s="76">
        <f t="shared" ref="X145:X165" si="61">W145/$D145*100</f>
        <v>0</v>
      </c>
      <c r="Y145" s="1">
        <v>3000</v>
      </c>
      <c r="Z145" s="76">
        <f t="shared" ref="Z145:Z165" si="62">Y145/$D145*100</f>
        <v>4.10958904109589</v>
      </c>
      <c r="AA145" s="48">
        <f t="shared" ref="AA145:AA165" si="63">D145/C145</f>
        <v>5.7480314960629917</v>
      </c>
      <c r="AC145" s="1"/>
      <c r="AD145" s="1"/>
      <c r="AE145" s="1"/>
    </row>
    <row r="146" spans="1:31" x14ac:dyDescent="0.3">
      <c r="A146" s="57">
        <v>2</v>
      </c>
      <c r="B146" s="49" t="s">
        <v>281</v>
      </c>
      <c r="C146" s="58">
        <v>6643</v>
      </c>
      <c r="D146" s="45">
        <f t="shared" si="39"/>
        <v>10200</v>
      </c>
      <c r="E146" s="1">
        <v>9000</v>
      </c>
      <c r="F146" s="76">
        <f t="shared" si="52"/>
        <v>88.235294117647058</v>
      </c>
      <c r="G146" s="1"/>
      <c r="H146" s="76">
        <f t="shared" si="53"/>
        <v>0</v>
      </c>
      <c r="I146" s="1">
        <v>1200</v>
      </c>
      <c r="J146" s="76">
        <f t="shared" si="54"/>
        <v>11.76470588235294</v>
      </c>
      <c r="K146" s="1"/>
      <c r="L146" s="76">
        <f t="shared" si="55"/>
        <v>0</v>
      </c>
      <c r="M146" s="1"/>
      <c r="N146" s="76">
        <f t="shared" si="56"/>
        <v>0</v>
      </c>
      <c r="O146" s="1"/>
      <c r="P146" s="76">
        <f t="shared" si="57"/>
        <v>0</v>
      </c>
      <c r="Q146" s="1"/>
      <c r="R146" s="76">
        <f t="shared" si="58"/>
        <v>0</v>
      </c>
      <c r="S146" s="1"/>
      <c r="T146" s="76">
        <f t="shared" si="59"/>
        <v>0</v>
      </c>
      <c r="U146" s="1"/>
      <c r="V146" s="76">
        <f t="shared" si="60"/>
        <v>0</v>
      </c>
      <c r="W146" s="1"/>
      <c r="X146" s="76">
        <f t="shared" si="61"/>
        <v>0</v>
      </c>
      <c r="Y146" s="1"/>
      <c r="Z146" s="76">
        <f t="shared" si="62"/>
        <v>0</v>
      </c>
      <c r="AA146" s="48">
        <f t="shared" si="63"/>
        <v>1.5354508505193436</v>
      </c>
      <c r="AC146" s="1"/>
      <c r="AD146" s="1"/>
      <c r="AE146" s="1"/>
    </row>
    <row r="147" spans="1:31" x14ac:dyDescent="0.3">
      <c r="A147" s="57">
        <v>3</v>
      </c>
      <c r="B147" s="49" t="s">
        <v>282</v>
      </c>
      <c r="C147" s="58">
        <v>6484</v>
      </c>
      <c r="D147" s="45">
        <f t="shared" si="39"/>
        <v>74500</v>
      </c>
      <c r="E147" s="1">
        <v>42400</v>
      </c>
      <c r="F147" s="76">
        <f t="shared" si="52"/>
        <v>56.912751677852349</v>
      </c>
      <c r="G147" s="1">
        <v>8310</v>
      </c>
      <c r="H147" s="76">
        <f t="shared" si="53"/>
        <v>11.154362416107382</v>
      </c>
      <c r="I147" s="1">
        <v>19290</v>
      </c>
      <c r="J147" s="76">
        <f t="shared" si="54"/>
        <v>25.892617449664428</v>
      </c>
      <c r="K147" s="1"/>
      <c r="L147" s="76">
        <f t="shared" si="55"/>
        <v>0</v>
      </c>
      <c r="M147" s="1">
        <v>4500</v>
      </c>
      <c r="N147" s="76">
        <f t="shared" si="56"/>
        <v>6.0402684563758395</v>
      </c>
      <c r="O147" s="1"/>
      <c r="P147" s="76">
        <f t="shared" si="57"/>
        <v>0</v>
      </c>
      <c r="Q147" s="1"/>
      <c r="R147" s="76">
        <f t="shared" si="58"/>
        <v>0</v>
      </c>
      <c r="S147" s="1"/>
      <c r="T147" s="76">
        <f t="shared" si="59"/>
        <v>0</v>
      </c>
      <c r="U147" s="1"/>
      <c r="V147" s="76">
        <f t="shared" si="60"/>
        <v>0</v>
      </c>
      <c r="W147" s="1"/>
      <c r="X147" s="76">
        <f t="shared" si="61"/>
        <v>0</v>
      </c>
      <c r="Y147" s="1"/>
      <c r="Z147" s="76">
        <f t="shared" si="62"/>
        <v>0</v>
      </c>
      <c r="AA147" s="48">
        <f t="shared" si="63"/>
        <v>11.489821098087599</v>
      </c>
      <c r="AC147" s="1"/>
      <c r="AD147" s="1"/>
      <c r="AE147" s="1"/>
    </row>
    <row r="148" spans="1:31" x14ac:dyDescent="0.3">
      <c r="A148" s="57">
        <v>4</v>
      </c>
      <c r="B148" s="49" t="s">
        <v>283</v>
      </c>
      <c r="C148" s="58">
        <v>2855</v>
      </c>
      <c r="D148" s="45">
        <f t="shared" si="39"/>
        <v>95401.98000000001</v>
      </c>
      <c r="E148" s="55">
        <v>3784.4</v>
      </c>
      <c r="F148" s="76">
        <f t="shared" si="52"/>
        <v>3.9667939805861465</v>
      </c>
      <c r="G148" s="1">
        <v>17239.580000000002</v>
      </c>
      <c r="H148" s="76">
        <f t="shared" si="53"/>
        <v>18.070463527067258</v>
      </c>
      <c r="I148" s="1">
        <v>2000</v>
      </c>
      <c r="J148" s="76">
        <f t="shared" si="54"/>
        <v>2.0963925486661807</v>
      </c>
      <c r="K148" s="1"/>
      <c r="L148" s="76">
        <f t="shared" si="55"/>
        <v>0</v>
      </c>
      <c r="M148" s="1"/>
      <c r="N148" s="76">
        <f t="shared" si="56"/>
        <v>0</v>
      </c>
      <c r="O148" s="1"/>
      <c r="P148" s="76">
        <f t="shared" si="57"/>
        <v>0</v>
      </c>
      <c r="Q148" s="55">
        <v>4900</v>
      </c>
      <c r="R148" s="76">
        <f t="shared" si="58"/>
        <v>5.1361617442321421</v>
      </c>
      <c r="S148" s="1"/>
      <c r="T148" s="76">
        <f t="shared" si="59"/>
        <v>0</v>
      </c>
      <c r="U148" s="1"/>
      <c r="V148" s="76">
        <f t="shared" si="60"/>
        <v>0</v>
      </c>
      <c r="W148" s="1"/>
      <c r="X148" s="76">
        <f t="shared" si="61"/>
        <v>0</v>
      </c>
      <c r="Y148" s="55">
        <v>67478</v>
      </c>
      <c r="Z148" s="76">
        <f t="shared" si="62"/>
        <v>70.730188199448264</v>
      </c>
      <c r="AA148" s="48">
        <f t="shared" si="63"/>
        <v>33.415754816112084</v>
      </c>
      <c r="AC148" s="1"/>
      <c r="AD148" s="1"/>
      <c r="AE148" s="1"/>
    </row>
    <row r="149" spans="1:31" x14ac:dyDescent="0.3">
      <c r="A149" s="57">
        <v>5</v>
      </c>
      <c r="B149" s="49" t="s">
        <v>284</v>
      </c>
      <c r="C149" s="58">
        <v>2763</v>
      </c>
      <c r="D149" s="45">
        <f t="shared" si="39"/>
        <v>11598</v>
      </c>
      <c r="E149" s="1">
        <v>8450</v>
      </c>
      <c r="F149" s="76">
        <f t="shared" si="52"/>
        <v>72.857389205035346</v>
      </c>
      <c r="G149" s="1">
        <v>3148</v>
      </c>
      <c r="H149" s="76">
        <f t="shared" si="53"/>
        <v>27.14261079496465</v>
      </c>
      <c r="I149" s="1"/>
      <c r="J149" s="76">
        <f t="shared" si="54"/>
        <v>0</v>
      </c>
      <c r="K149" s="1"/>
      <c r="L149" s="76">
        <f t="shared" si="55"/>
        <v>0</v>
      </c>
      <c r="M149" s="1"/>
      <c r="N149" s="76">
        <f t="shared" si="56"/>
        <v>0</v>
      </c>
      <c r="O149" s="1"/>
      <c r="P149" s="76">
        <f t="shared" si="57"/>
        <v>0</v>
      </c>
      <c r="Q149" s="1"/>
      <c r="R149" s="76">
        <f t="shared" si="58"/>
        <v>0</v>
      </c>
      <c r="S149" s="1"/>
      <c r="T149" s="76">
        <f t="shared" si="59"/>
        <v>0</v>
      </c>
      <c r="U149" s="1"/>
      <c r="V149" s="76">
        <f t="shared" si="60"/>
        <v>0</v>
      </c>
      <c r="W149" s="1"/>
      <c r="X149" s="76">
        <f t="shared" si="61"/>
        <v>0</v>
      </c>
      <c r="Y149" s="1"/>
      <c r="Z149" s="76">
        <f t="shared" si="62"/>
        <v>0</v>
      </c>
      <c r="AA149" s="48">
        <f t="shared" si="63"/>
        <v>4.1976112920738329</v>
      </c>
      <c r="AC149" s="1"/>
      <c r="AD149" s="1"/>
      <c r="AE149" s="1"/>
    </row>
    <row r="150" spans="1:31" x14ac:dyDescent="0.3">
      <c r="A150" s="57">
        <v>6</v>
      </c>
      <c r="B150" s="49" t="s">
        <v>285</v>
      </c>
      <c r="C150" s="58">
        <v>2127</v>
      </c>
      <c r="D150" s="45">
        <f t="shared" si="39"/>
        <v>12149</v>
      </c>
      <c r="E150" s="1">
        <v>11149</v>
      </c>
      <c r="F150" s="76">
        <f t="shared" si="52"/>
        <v>91.768869865832585</v>
      </c>
      <c r="G150" s="1"/>
      <c r="H150" s="76">
        <f t="shared" si="53"/>
        <v>0</v>
      </c>
      <c r="I150" s="1"/>
      <c r="J150" s="76">
        <f t="shared" si="54"/>
        <v>0</v>
      </c>
      <c r="K150" s="1"/>
      <c r="L150" s="76">
        <f t="shared" si="55"/>
        <v>0</v>
      </c>
      <c r="M150" s="1">
        <v>1000</v>
      </c>
      <c r="N150" s="76">
        <f t="shared" si="56"/>
        <v>8.2311301341674206</v>
      </c>
      <c r="O150" s="1"/>
      <c r="P150" s="76">
        <f t="shared" si="57"/>
        <v>0</v>
      </c>
      <c r="Q150" s="1"/>
      <c r="R150" s="76">
        <f t="shared" si="58"/>
        <v>0</v>
      </c>
      <c r="S150" s="1"/>
      <c r="T150" s="76">
        <f t="shared" si="59"/>
        <v>0</v>
      </c>
      <c r="U150" s="1"/>
      <c r="V150" s="76">
        <f t="shared" si="60"/>
        <v>0</v>
      </c>
      <c r="W150" s="1"/>
      <c r="X150" s="76">
        <f t="shared" si="61"/>
        <v>0</v>
      </c>
      <c r="Y150" s="1"/>
      <c r="Z150" s="76">
        <f t="shared" si="62"/>
        <v>0</v>
      </c>
      <c r="AA150" s="48">
        <f t="shared" si="63"/>
        <v>5.7118006582040435</v>
      </c>
      <c r="AC150" s="1"/>
      <c r="AD150" s="1"/>
      <c r="AE150" s="1"/>
    </row>
    <row r="151" spans="1:31" x14ac:dyDescent="0.3">
      <c r="A151" s="57">
        <v>7</v>
      </c>
      <c r="B151" s="49" t="s">
        <v>286</v>
      </c>
      <c r="C151" s="58">
        <v>1813</v>
      </c>
      <c r="D151" s="45">
        <f t="shared" si="39"/>
        <v>18000</v>
      </c>
      <c r="E151" s="1">
        <v>11000</v>
      </c>
      <c r="F151" s="76">
        <f t="shared" si="52"/>
        <v>61.111111111111114</v>
      </c>
      <c r="G151" s="1">
        <v>7000</v>
      </c>
      <c r="H151" s="76">
        <f t="shared" si="53"/>
        <v>38.888888888888893</v>
      </c>
      <c r="I151" s="1"/>
      <c r="J151" s="76">
        <f t="shared" si="54"/>
        <v>0</v>
      </c>
      <c r="K151" s="1"/>
      <c r="L151" s="76">
        <f t="shared" si="55"/>
        <v>0</v>
      </c>
      <c r="M151" s="1"/>
      <c r="N151" s="76">
        <f t="shared" si="56"/>
        <v>0</v>
      </c>
      <c r="O151" s="1"/>
      <c r="P151" s="76">
        <f t="shared" si="57"/>
        <v>0</v>
      </c>
      <c r="Q151" s="1"/>
      <c r="R151" s="76">
        <f t="shared" si="58"/>
        <v>0</v>
      </c>
      <c r="S151" s="1"/>
      <c r="T151" s="76">
        <f t="shared" si="59"/>
        <v>0</v>
      </c>
      <c r="U151" s="1"/>
      <c r="V151" s="76">
        <f t="shared" si="60"/>
        <v>0</v>
      </c>
      <c r="W151" s="1"/>
      <c r="X151" s="76">
        <f t="shared" si="61"/>
        <v>0</v>
      </c>
      <c r="Y151" s="1"/>
      <c r="Z151" s="76">
        <f t="shared" si="62"/>
        <v>0</v>
      </c>
      <c r="AA151" s="48">
        <f t="shared" si="63"/>
        <v>9.9282956425813573</v>
      </c>
      <c r="AC151" s="1"/>
      <c r="AD151" s="1"/>
      <c r="AE151" s="1"/>
    </row>
    <row r="152" spans="1:31" x14ac:dyDescent="0.3">
      <c r="A152" s="57">
        <v>8</v>
      </c>
      <c r="B152" s="49" t="s">
        <v>287</v>
      </c>
      <c r="C152" s="58">
        <v>1715</v>
      </c>
      <c r="D152" s="45">
        <f t="shared" si="39"/>
        <v>7160</v>
      </c>
      <c r="E152" s="1">
        <v>5660</v>
      </c>
      <c r="F152" s="76">
        <f t="shared" si="52"/>
        <v>79.050279329608941</v>
      </c>
      <c r="G152" s="1">
        <v>1500</v>
      </c>
      <c r="H152" s="76">
        <f t="shared" si="53"/>
        <v>20.949720670391063</v>
      </c>
      <c r="I152" s="1"/>
      <c r="J152" s="76">
        <f t="shared" si="54"/>
        <v>0</v>
      </c>
      <c r="K152" s="1"/>
      <c r="L152" s="76">
        <f t="shared" si="55"/>
        <v>0</v>
      </c>
      <c r="M152" s="1"/>
      <c r="N152" s="76">
        <f t="shared" si="56"/>
        <v>0</v>
      </c>
      <c r="O152" s="1"/>
      <c r="P152" s="76">
        <f t="shared" si="57"/>
        <v>0</v>
      </c>
      <c r="Q152" s="1"/>
      <c r="R152" s="76">
        <f t="shared" si="58"/>
        <v>0</v>
      </c>
      <c r="S152" s="1"/>
      <c r="T152" s="76">
        <f t="shared" si="59"/>
        <v>0</v>
      </c>
      <c r="U152" s="1"/>
      <c r="V152" s="76">
        <f t="shared" si="60"/>
        <v>0</v>
      </c>
      <c r="W152" s="1"/>
      <c r="X152" s="76">
        <f t="shared" si="61"/>
        <v>0</v>
      </c>
      <c r="Y152" s="1"/>
      <c r="Z152" s="76">
        <f t="shared" si="62"/>
        <v>0</v>
      </c>
      <c r="AA152" s="48">
        <f t="shared" si="63"/>
        <v>4.1749271137026236</v>
      </c>
      <c r="AC152" s="1"/>
      <c r="AD152" s="1"/>
      <c r="AE152" s="1"/>
    </row>
    <row r="153" spans="1:31" x14ac:dyDescent="0.3">
      <c r="A153" s="57">
        <v>9</v>
      </c>
      <c r="B153" s="49" t="s">
        <v>288</v>
      </c>
      <c r="C153" s="58">
        <v>1546</v>
      </c>
      <c r="D153" s="45">
        <f t="shared" si="39"/>
        <v>13375.78</v>
      </c>
      <c r="E153" s="1">
        <v>9000</v>
      </c>
      <c r="F153" s="76">
        <f t="shared" si="52"/>
        <v>67.285795669486191</v>
      </c>
      <c r="G153" s="1">
        <v>2500</v>
      </c>
      <c r="H153" s="76">
        <f t="shared" si="53"/>
        <v>18.690498797079496</v>
      </c>
      <c r="I153" s="1">
        <v>500</v>
      </c>
      <c r="J153" s="76">
        <f t="shared" si="54"/>
        <v>3.7380997594158991</v>
      </c>
      <c r="K153" s="1"/>
      <c r="L153" s="76">
        <f t="shared" si="55"/>
        <v>0</v>
      </c>
      <c r="M153" s="1"/>
      <c r="N153" s="76">
        <f t="shared" si="56"/>
        <v>0</v>
      </c>
      <c r="O153" s="1"/>
      <c r="P153" s="76">
        <f t="shared" si="57"/>
        <v>0</v>
      </c>
      <c r="Q153" s="55">
        <v>1375.78</v>
      </c>
      <c r="R153" s="76">
        <f t="shared" si="58"/>
        <v>10.285605774018412</v>
      </c>
      <c r="S153" s="1"/>
      <c r="T153" s="76">
        <f t="shared" si="59"/>
        <v>0</v>
      </c>
      <c r="U153" s="1"/>
      <c r="V153" s="76">
        <f t="shared" si="60"/>
        <v>0</v>
      </c>
      <c r="W153" s="1"/>
      <c r="X153" s="76">
        <f t="shared" si="61"/>
        <v>0</v>
      </c>
      <c r="Y153" s="1"/>
      <c r="Z153" s="76">
        <f t="shared" si="62"/>
        <v>0</v>
      </c>
      <c r="AA153" s="48">
        <f t="shared" si="63"/>
        <v>8.6518628719275554</v>
      </c>
      <c r="AC153" s="1">
        <v>13435</v>
      </c>
      <c r="AD153" s="1"/>
      <c r="AE153" s="1"/>
    </row>
    <row r="154" spans="1:31" x14ac:dyDescent="0.3">
      <c r="A154" s="57">
        <v>10</v>
      </c>
      <c r="B154" s="49" t="s">
        <v>289</v>
      </c>
      <c r="C154" s="58">
        <v>1544</v>
      </c>
      <c r="D154" s="45">
        <f t="shared" si="39"/>
        <v>6150</v>
      </c>
      <c r="E154" s="1">
        <v>4650</v>
      </c>
      <c r="F154" s="76">
        <f t="shared" si="52"/>
        <v>75.609756097560975</v>
      </c>
      <c r="G154" s="1"/>
      <c r="H154" s="76">
        <f t="shared" si="53"/>
        <v>0</v>
      </c>
      <c r="I154" s="1"/>
      <c r="J154" s="76">
        <f t="shared" si="54"/>
        <v>0</v>
      </c>
      <c r="K154" s="1"/>
      <c r="L154" s="76">
        <f t="shared" si="55"/>
        <v>0</v>
      </c>
      <c r="M154" s="1"/>
      <c r="N154" s="76">
        <f t="shared" si="56"/>
        <v>0</v>
      </c>
      <c r="O154" s="1"/>
      <c r="P154" s="76">
        <f t="shared" si="57"/>
        <v>0</v>
      </c>
      <c r="Q154" s="1"/>
      <c r="R154" s="76">
        <f t="shared" si="58"/>
        <v>0</v>
      </c>
      <c r="S154" s="1">
        <v>1200</v>
      </c>
      <c r="T154" s="76">
        <f t="shared" si="59"/>
        <v>19.512195121951219</v>
      </c>
      <c r="U154" s="1"/>
      <c r="V154" s="76">
        <f t="shared" si="60"/>
        <v>0</v>
      </c>
      <c r="W154" s="1"/>
      <c r="X154" s="76">
        <f t="shared" si="61"/>
        <v>0</v>
      </c>
      <c r="Y154" s="1">
        <v>300</v>
      </c>
      <c r="Z154" s="76">
        <f t="shared" si="62"/>
        <v>4.8780487804878048</v>
      </c>
      <c r="AA154" s="48">
        <f t="shared" si="63"/>
        <v>3.983160621761658</v>
      </c>
      <c r="AC154" s="1"/>
      <c r="AD154" s="1"/>
      <c r="AE154" s="1"/>
    </row>
    <row r="155" spans="1:31" x14ac:dyDescent="0.3">
      <c r="A155" s="57">
        <v>11</v>
      </c>
      <c r="B155" s="49" t="s">
        <v>290</v>
      </c>
      <c r="C155" s="58">
        <v>1475</v>
      </c>
      <c r="D155" s="45">
        <f t="shared" si="39"/>
        <v>7605</v>
      </c>
      <c r="E155" s="1">
        <v>7305</v>
      </c>
      <c r="F155" s="76">
        <f t="shared" si="52"/>
        <v>96.055226824457591</v>
      </c>
      <c r="G155" s="1">
        <v>300</v>
      </c>
      <c r="H155" s="76">
        <f t="shared" si="53"/>
        <v>3.9447731755424065</v>
      </c>
      <c r="I155" s="1"/>
      <c r="J155" s="76">
        <f t="shared" si="54"/>
        <v>0</v>
      </c>
      <c r="K155" s="1"/>
      <c r="L155" s="76">
        <f t="shared" si="55"/>
        <v>0</v>
      </c>
      <c r="M155" s="1"/>
      <c r="N155" s="76">
        <f t="shared" si="56"/>
        <v>0</v>
      </c>
      <c r="O155" s="1"/>
      <c r="P155" s="76">
        <f t="shared" si="57"/>
        <v>0</v>
      </c>
      <c r="Q155" s="1"/>
      <c r="R155" s="76">
        <f t="shared" si="58"/>
        <v>0</v>
      </c>
      <c r="S155" s="1"/>
      <c r="T155" s="76">
        <f t="shared" si="59"/>
        <v>0</v>
      </c>
      <c r="U155" s="1"/>
      <c r="V155" s="76">
        <f t="shared" si="60"/>
        <v>0</v>
      </c>
      <c r="W155" s="1"/>
      <c r="X155" s="76">
        <f t="shared" si="61"/>
        <v>0</v>
      </c>
      <c r="Y155" s="1"/>
      <c r="Z155" s="76">
        <f t="shared" si="62"/>
        <v>0</v>
      </c>
      <c r="AA155" s="48">
        <f t="shared" si="63"/>
        <v>5.1559322033898303</v>
      </c>
      <c r="AC155" s="1"/>
      <c r="AD155" s="1"/>
      <c r="AE155" s="1"/>
    </row>
    <row r="156" spans="1:31" x14ac:dyDescent="0.3">
      <c r="A156" s="57">
        <v>12</v>
      </c>
      <c r="B156" s="49" t="s">
        <v>291</v>
      </c>
      <c r="C156" s="58">
        <v>1335</v>
      </c>
      <c r="D156" s="45">
        <f t="shared" si="39"/>
        <v>10830</v>
      </c>
      <c r="E156" s="1">
        <v>7000</v>
      </c>
      <c r="F156" s="76">
        <f t="shared" si="52"/>
        <v>64.635272391505083</v>
      </c>
      <c r="G156" s="1"/>
      <c r="H156" s="76">
        <f t="shared" si="53"/>
        <v>0</v>
      </c>
      <c r="I156" s="1"/>
      <c r="J156" s="76">
        <f t="shared" si="54"/>
        <v>0</v>
      </c>
      <c r="K156" s="1"/>
      <c r="L156" s="76">
        <f t="shared" si="55"/>
        <v>0</v>
      </c>
      <c r="M156" s="1"/>
      <c r="N156" s="76">
        <f t="shared" si="56"/>
        <v>0</v>
      </c>
      <c r="O156" s="1"/>
      <c r="P156" s="76">
        <f t="shared" si="57"/>
        <v>0</v>
      </c>
      <c r="Q156" s="1">
        <v>1000</v>
      </c>
      <c r="R156" s="76">
        <f t="shared" si="58"/>
        <v>9.2336103416435833</v>
      </c>
      <c r="S156" s="1">
        <v>2000</v>
      </c>
      <c r="T156" s="76">
        <f t="shared" si="59"/>
        <v>18.467220683287167</v>
      </c>
      <c r="U156" s="1"/>
      <c r="V156" s="76">
        <f t="shared" si="60"/>
        <v>0</v>
      </c>
      <c r="W156" s="1"/>
      <c r="X156" s="76">
        <f t="shared" si="61"/>
        <v>0</v>
      </c>
      <c r="Y156" s="1">
        <v>830</v>
      </c>
      <c r="Z156" s="76">
        <f t="shared" si="62"/>
        <v>7.6638965835641741</v>
      </c>
      <c r="AA156" s="48">
        <f t="shared" si="63"/>
        <v>8.1123595505617985</v>
      </c>
      <c r="AC156" s="1"/>
      <c r="AD156" s="1"/>
      <c r="AE156" s="1"/>
    </row>
    <row r="157" spans="1:31" x14ac:dyDescent="0.3">
      <c r="A157" s="57">
        <v>13</v>
      </c>
      <c r="B157" s="49" t="s">
        <v>293</v>
      </c>
      <c r="C157" s="58">
        <v>1182</v>
      </c>
      <c r="D157" s="45">
        <f t="shared" si="39"/>
        <v>27.5</v>
      </c>
      <c r="E157" s="1">
        <v>27.5</v>
      </c>
      <c r="F157" s="76">
        <f t="shared" si="52"/>
        <v>100</v>
      </c>
      <c r="G157" s="1"/>
      <c r="H157" s="76">
        <f t="shared" si="53"/>
        <v>0</v>
      </c>
      <c r="I157" s="1"/>
      <c r="J157" s="76">
        <f t="shared" si="54"/>
        <v>0</v>
      </c>
      <c r="K157" s="1"/>
      <c r="L157" s="76">
        <f t="shared" si="55"/>
        <v>0</v>
      </c>
      <c r="M157" s="1"/>
      <c r="N157" s="76">
        <f t="shared" si="56"/>
        <v>0</v>
      </c>
      <c r="O157" s="1"/>
      <c r="P157" s="76">
        <f t="shared" si="57"/>
        <v>0</v>
      </c>
      <c r="Q157" s="1"/>
      <c r="R157" s="76">
        <f t="shared" si="58"/>
        <v>0</v>
      </c>
      <c r="S157" s="1"/>
      <c r="T157" s="76">
        <f t="shared" si="59"/>
        <v>0</v>
      </c>
      <c r="U157" s="1"/>
      <c r="V157" s="76">
        <f t="shared" si="60"/>
        <v>0</v>
      </c>
      <c r="W157" s="1"/>
      <c r="X157" s="76">
        <f t="shared" si="61"/>
        <v>0</v>
      </c>
      <c r="Y157" s="1"/>
      <c r="Z157" s="76">
        <f t="shared" si="62"/>
        <v>0</v>
      </c>
      <c r="AA157" s="48">
        <f t="shared" si="63"/>
        <v>2.3265651438240272E-2</v>
      </c>
      <c r="AC157" s="1"/>
      <c r="AD157" s="1"/>
      <c r="AE157" s="1"/>
    </row>
    <row r="158" spans="1:31" x14ac:dyDescent="0.3">
      <c r="A158" s="57">
        <v>14</v>
      </c>
      <c r="B158" s="49" t="s">
        <v>294</v>
      </c>
      <c r="C158" s="58">
        <v>956</v>
      </c>
      <c r="D158" s="45">
        <f t="shared" si="39"/>
        <v>20177.09</v>
      </c>
      <c r="E158" s="1">
        <v>7694</v>
      </c>
      <c r="F158" s="76">
        <f t="shared" si="52"/>
        <v>38.132357044549039</v>
      </c>
      <c r="G158" s="1">
        <v>3930</v>
      </c>
      <c r="H158" s="76">
        <f t="shared" si="53"/>
        <v>19.477536156105764</v>
      </c>
      <c r="I158" s="1"/>
      <c r="J158" s="76">
        <f t="shared" si="54"/>
        <v>0</v>
      </c>
      <c r="K158" s="1"/>
      <c r="L158" s="76">
        <f t="shared" si="55"/>
        <v>0</v>
      </c>
      <c r="M158" s="1">
        <v>8553.09</v>
      </c>
      <c r="N158" s="76">
        <f t="shared" si="56"/>
        <v>42.390106799345197</v>
      </c>
      <c r="O158" s="1"/>
      <c r="P158" s="76">
        <f t="shared" si="57"/>
        <v>0</v>
      </c>
      <c r="Q158" s="1"/>
      <c r="R158" s="76">
        <f t="shared" si="58"/>
        <v>0</v>
      </c>
      <c r="S158" s="1"/>
      <c r="T158" s="76">
        <f t="shared" si="59"/>
        <v>0</v>
      </c>
      <c r="U158" s="1"/>
      <c r="V158" s="76">
        <f t="shared" si="60"/>
        <v>0</v>
      </c>
      <c r="W158" s="1"/>
      <c r="X158" s="76">
        <f t="shared" si="61"/>
        <v>0</v>
      </c>
      <c r="Y158" s="1"/>
      <c r="Z158" s="76">
        <f t="shared" si="62"/>
        <v>0</v>
      </c>
      <c r="AA158" s="48">
        <f t="shared" si="63"/>
        <v>21.105742677824267</v>
      </c>
      <c r="AC158" s="1"/>
      <c r="AD158" s="1"/>
      <c r="AE158" s="1"/>
    </row>
    <row r="159" spans="1:31" x14ac:dyDescent="0.3">
      <c r="A159" s="57">
        <v>15</v>
      </c>
      <c r="B159" s="49" t="s">
        <v>295</v>
      </c>
      <c r="C159" s="58">
        <v>955</v>
      </c>
      <c r="D159" s="45">
        <f t="shared" si="39"/>
        <v>2774.25</v>
      </c>
      <c r="E159" s="1">
        <v>2774.25</v>
      </c>
      <c r="F159" s="76">
        <f t="shared" si="52"/>
        <v>100</v>
      </c>
      <c r="G159" s="1"/>
      <c r="H159" s="76">
        <f t="shared" si="53"/>
        <v>0</v>
      </c>
      <c r="I159" s="1"/>
      <c r="J159" s="76">
        <f t="shared" si="54"/>
        <v>0</v>
      </c>
      <c r="K159" s="1"/>
      <c r="L159" s="76">
        <f t="shared" si="55"/>
        <v>0</v>
      </c>
      <c r="M159" s="1"/>
      <c r="N159" s="76">
        <f t="shared" si="56"/>
        <v>0</v>
      </c>
      <c r="O159" s="1"/>
      <c r="P159" s="76">
        <f t="shared" si="57"/>
        <v>0</v>
      </c>
      <c r="Q159" s="1"/>
      <c r="R159" s="76">
        <f t="shared" si="58"/>
        <v>0</v>
      </c>
      <c r="S159" s="1"/>
      <c r="T159" s="76">
        <f t="shared" si="59"/>
        <v>0</v>
      </c>
      <c r="U159" s="1"/>
      <c r="V159" s="76">
        <f t="shared" si="60"/>
        <v>0</v>
      </c>
      <c r="W159" s="1"/>
      <c r="X159" s="76">
        <f t="shared" si="61"/>
        <v>0</v>
      </c>
      <c r="Y159" s="1"/>
      <c r="Z159" s="76">
        <f t="shared" si="62"/>
        <v>0</v>
      </c>
      <c r="AA159" s="48">
        <f t="shared" si="63"/>
        <v>2.9049738219895289</v>
      </c>
      <c r="AC159" s="1"/>
      <c r="AD159" s="1"/>
      <c r="AE159" s="1"/>
    </row>
    <row r="160" spans="1:31" x14ac:dyDescent="0.3">
      <c r="A160" s="57">
        <v>16</v>
      </c>
      <c r="B160" s="49" t="s">
        <v>299</v>
      </c>
      <c r="C160" s="58">
        <v>731</v>
      </c>
      <c r="D160" s="45">
        <f t="shared" si="39"/>
        <v>2400</v>
      </c>
      <c r="E160" s="1">
        <v>2400</v>
      </c>
      <c r="F160" s="76">
        <f t="shared" si="52"/>
        <v>100</v>
      </c>
      <c r="G160" s="1"/>
      <c r="H160" s="76">
        <f t="shared" si="53"/>
        <v>0</v>
      </c>
      <c r="I160" s="1"/>
      <c r="J160" s="76">
        <f t="shared" si="54"/>
        <v>0</v>
      </c>
      <c r="K160" s="1"/>
      <c r="L160" s="76">
        <f t="shared" si="55"/>
        <v>0</v>
      </c>
      <c r="M160" s="1"/>
      <c r="N160" s="76">
        <f t="shared" si="56"/>
        <v>0</v>
      </c>
      <c r="O160" s="1"/>
      <c r="P160" s="76">
        <f t="shared" si="57"/>
        <v>0</v>
      </c>
      <c r="Q160" s="1"/>
      <c r="R160" s="76">
        <f t="shared" si="58"/>
        <v>0</v>
      </c>
      <c r="S160" s="1"/>
      <c r="T160" s="76">
        <f t="shared" si="59"/>
        <v>0</v>
      </c>
      <c r="U160" s="1"/>
      <c r="V160" s="76">
        <f t="shared" si="60"/>
        <v>0</v>
      </c>
      <c r="W160" s="1"/>
      <c r="X160" s="76">
        <f t="shared" si="61"/>
        <v>0</v>
      </c>
      <c r="Y160" s="1"/>
      <c r="Z160" s="76">
        <f t="shared" si="62"/>
        <v>0</v>
      </c>
      <c r="AA160" s="48">
        <f t="shared" si="63"/>
        <v>3.2831737346101231</v>
      </c>
      <c r="AC160" s="1"/>
      <c r="AD160" s="1"/>
      <c r="AE160" s="1"/>
    </row>
    <row r="161" spans="1:31" x14ac:dyDescent="0.3">
      <c r="A161" s="57">
        <v>17</v>
      </c>
      <c r="B161" s="49" t="s">
        <v>300</v>
      </c>
      <c r="C161" s="58">
        <v>687</v>
      </c>
      <c r="D161" s="45">
        <f t="shared" si="39"/>
        <v>2000</v>
      </c>
      <c r="E161" s="1">
        <v>2000</v>
      </c>
      <c r="F161" s="76">
        <f t="shared" si="52"/>
        <v>100</v>
      </c>
      <c r="G161" s="1"/>
      <c r="H161" s="76">
        <f t="shared" si="53"/>
        <v>0</v>
      </c>
      <c r="I161" s="1"/>
      <c r="J161" s="76">
        <f t="shared" si="54"/>
        <v>0</v>
      </c>
      <c r="K161" s="1"/>
      <c r="L161" s="76">
        <f t="shared" si="55"/>
        <v>0</v>
      </c>
      <c r="M161" s="1"/>
      <c r="N161" s="76">
        <f t="shared" si="56"/>
        <v>0</v>
      </c>
      <c r="O161" s="1"/>
      <c r="P161" s="76">
        <f t="shared" si="57"/>
        <v>0</v>
      </c>
      <c r="Q161" s="1"/>
      <c r="R161" s="76">
        <f t="shared" si="58"/>
        <v>0</v>
      </c>
      <c r="S161" s="1"/>
      <c r="T161" s="76">
        <f t="shared" si="59"/>
        <v>0</v>
      </c>
      <c r="U161" s="1"/>
      <c r="V161" s="76">
        <f t="shared" si="60"/>
        <v>0</v>
      </c>
      <c r="W161" s="1"/>
      <c r="X161" s="76">
        <f t="shared" si="61"/>
        <v>0</v>
      </c>
      <c r="Y161" s="1"/>
      <c r="Z161" s="76">
        <f t="shared" si="62"/>
        <v>0</v>
      </c>
      <c r="AA161" s="48">
        <f t="shared" si="63"/>
        <v>2.9112081513828238</v>
      </c>
      <c r="AC161" s="1">
        <v>1754</v>
      </c>
      <c r="AD161" s="1"/>
      <c r="AE161" s="1"/>
    </row>
    <row r="162" spans="1:31" x14ac:dyDescent="0.3">
      <c r="A162" s="57">
        <v>18</v>
      </c>
      <c r="B162" s="49" t="s">
        <v>302</v>
      </c>
      <c r="C162" s="58">
        <v>623</v>
      </c>
      <c r="D162" s="45">
        <f t="shared" si="39"/>
        <v>9000</v>
      </c>
      <c r="E162" s="1">
        <v>8000</v>
      </c>
      <c r="F162" s="76">
        <f t="shared" si="52"/>
        <v>88.888888888888886</v>
      </c>
      <c r="G162" s="1"/>
      <c r="H162" s="76">
        <f t="shared" si="53"/>
        <v>0</v>
      </c>
      <c r="I162" s="1">
        <v>1000</v>
      </c>
      <c r="J162" s="76">
        <f t="shared" si="54"/>
        <v>11.111111111111111</v>
      </c>
      <c r="K162" s="1"/>
      <c r="L162" s="76">
        <f t="shared" si="55"/>
        <v>0</v>
      </c>
      <c r="M162" s="1"/>
      <c r="N162" s="76">
        <f t="shared" si="56"/>
        <v>0</v>
      </c>
      <c r="O162" s="1"/>
      <c r="P162" s="76">
        <f t="shared" si="57"/>
        <v>0</v>
      </c>
      <c r="Q162" s="1"/>
      <c r="R162" s="76">
        <f t="shared" si="58"/>
        <v>0</v>
      </c>
      <c r="S162" s="1"/>
      <c r="T162" s="76">
        <f t="shared" si="59"/>
        <v>0</v>
      </c>
      <c r="U162" s="1"/>
      <c r="V162" s="76">
        <f t="shared" si="60"/>
        <v>0</v>
      </c>
      <c r="W162" s="1"/>
      <c r="X162" s="76">
        <f t="shared" si="61"/>
        <v>0</v>
      </c>
      <c r="Y162" s="1"/>
      <c r="Z162" s="76">
        <f t="shared" si="62"/>
        <v>0</v>
      </c>
      <c r="AA162" s="48">
        <f t="shared" si="63"/>
        <v>14.446227929373997</v>
      </c>
      <c r="AC162" s="1"/>
      <c r="AD162" s="1"/>
      <c r="AE162" s="1"/>
    </row>
    <row r="163" spans="1:31" x14ac:dyDescent="0.3">
      <c r="A163" s="57">
        <v>19</v>
      </c>
      <c r="B163" s="49" t="s">
        <v>303</v>
      </c>
      <c r="C163" s="58">
        <v>577</v>
      </c>
      <c r="D163" s="45">
        <f t="shared" si="39"/>
        <v>4200</v>
      </c>
      <c r="E163" s="1">
        <v>4200</v>
      </c>
      <c r="F163" s="76">
        <f t="shared" si="52"/>
        <v>100</v>
      </c>
      <c r="G163" s="1"/>
      <c r="H163" s="76">
        <f t="shared" si="53"/>
        <v>0</v>
      </c>
      <c r="I163" s="1"/>
      <c r="J163" s="76">
        <f t="shared" si="54"/>
        <v>0</v>
      </c>
      <c r="K163" s="1"/>
      <c r="L163" s="76">
        <f t="shared" si="55"/>
        <v>0</v>
      </c>
      <c r="M163" s="1"/>
      <c r="N163" s="76">
        <f t="shared" si="56"/>
        <v>0</v>
      </c>
      <c r="O163" s="1"/>
      <c r="P163" s="76">
        <f t="shared" si="57"/>
        <v>0</v>
      </c>
      <c r="Q163" s="1"/>
      <c r="R163" s="76">
        <f t="shared" si="58"/>
        <v>0</v>
      </c>
      <c r="S163" s="1"/>
      <c r="T163" s="76">
        <f t="shared" si="59"/>
        <v>0</v>
      </c>
      <c r="U163" s="1"/>
      <c r="V163" s="76">
        <f t="shared" si="60"/>
        <v>0</v>
      </c>
      <c r="W163" s="1"/>
      <c r="X163" s="76">
        <f t="shared" si="61"/>
        <v>0</v>
      </c>
      <c r="Y163" s="1"/>
      <c r="Z163" s="76">
        <f t="shared" si="62"/>
        <v>0</v>
      </c>
      <c r="AA163" s="48">
        <f t="shared" si="63"/>
        <v>7.2790294627383014</v>
      </c>
      <c r="AC163" s="32"/>
      <c r="AD163" s="1"/>
      <c r="AE163" s="1"/>
    </row>
    <row r="164" spans="1:31" x14ac:dyDescent="0.3">
      <c r="A164" s="57">
        <v>20</v>
      </c>
      <c r="B164" s="49" t="s">
        <v>311</v>
      </c>
      <c r="C164" s="58">
        <v>407</v>
      </c>
      <c r="D164" s="45">
        <f t="shared" si="39"/>
        <v>2860</v>
      </c>
      <c r="E164" s="1">
        <v>2860</v>
      </c>
      <c r="F164" s="76">
        <f t="shared" si="52"/>
        <v>100</v>
      </c>
      <c r="G164" s="1"/>
      <c r="H164" s="76">
        <f t="shared" si="53"/>
        <v>0</v>
      </c>
      <c r="I164" s="1"/>
      <c r="J164" s="76">
        <f t="shared" si="54"/>
        <v>0</v>
      </c>
      <c r="K164" s="1"/>
      <c r="L164" s="76">
        <f t="shared" si="55"/>
        <v>0</v>
      </c>
      <c r="M164" s="1"/>
      <c r="N164" s="76">
        <f t="shared" si="56"/>
        <v>0</v>
      </c>
      <c r="O164" s="1"/>
      <c r="P164" s="76">
        <f t="shared" si="57"/>
        <v>0</v>
      </c>
      <c r="Q164" s="1"/>
      <c r="R164" s="76">
        <f t="shared" si="58"/>
        <v>0</v>
      </c>
      <c r="S164" s="1"/>
      <c r="T164" s="76">
        <f t="shared" si="59"/>
        <v>0</v>
      </c>
      <c r="U164" s="1"/>
      <c r="V164" s="76">
        <f t="shared" si="60"/>
        <v>0</v>
      </c>
      <c r="W164" s="1"/>
      <c r="X164" s="76">
        <f t="shared" si="61"/>
        <v>0</v>
      </c>
      <c r="Y164" s="1"/>
      <c r="Z164" s="76">
        <f t="shared" si="62"/>
        <v>0</v>
      </c>
      <c r="AA164" s="48">
        <f t="shared" si="63"/>
        <v>7.0270270270270272</v>
      </c>
      <c r="AC164" s="1"/>
      <c r="AD164" s="1"/>
      <c r="AE164" s="1"/>
    </row>
    <row r="165" spans="1:31" x14ac:dyDescent="0.3">
      <c r="A165" s="1"/>
      <c r="B165" s="138" t="s">
        <v>721</v>
      </c>
      <c r="C165" s="142">
        <f>SUM(C145:C164)</f>
        <v>49118</v>
      </c>
      <c r="D165" s="168">
        <f>SUM(D145:D164)</f>
        <v>383408.60000000003</v>
      </c>
      <c r="E165" s="168">
        <f>SUM(E145:E164)</f>
        <v>211604.15</v>
      </c>
      <c r="F165" s="140">
        <f t="shared" si="52"/>
        <v>55.19024612384802</v>
      </c>
      <c r="G165" s="168">
        <f>SUM(G145:G164)</f>
        <v>49127.58</v>
      </c>
      <c r="H165" s="140">
        <f t="shared" si="53"/>
        <v>12.813374556543591</v>
      </c>
      <c r="I165" s="168">
        <f>SUM(I145:I164)</f>
        <v>26240</v>
      </c>
      <c r="J165" s="140">
        <f t="shared" si="54"/>
        <v>6.8438736115986956</v>
      </c>
      <c r="K165" s="168">
        <f>SUM(K145:K164)</f>
        <v>0</v>
      </c>
      <c r="L165" s="140">
        <f t="shared" si="55"/>
        <v>0</v>
      </c>
      <c r="M165" s="168">
        <f>SUM(M145:M164)</f>
        <v>14353.09</v>
      </c>
      <c r="N165" s="140">
        <f t="shared" si="56"/>
        <v>3.7435493100572077</v>
      </c>
      <c r="O165" s="167">
        <f>SUM(O137:O164)</f>
        <v>0</v>
      </c>
      <c r="P165" s="140">
        <f t="shared" si="57"/>
        <v>0</v>
      </c>
      <c r="Q165" s="167">
        <f>SUM(Q137:Q164)</f>
        <v>7275.78</v>
      </c>
      <c r="R165" s="140">
        <f t="shared" si="58"/>
        <v>1.8976569643977728</v>
      </c>
      <c r="S165" s="167">
        <f>SUM(S137:S164)</f>
        <v>3200</v>
      </c>
      <c r="T165" s="143">
        <f t="shared" si="59"/>
        <v>0.83461873312179224</v>
      </c>
      <c r="U165" s="167">
        <f>SUM(U137:U164)</f>
        <v>0</v>
      </c>
      <c r="V165" s="140">
        <f t="shared" si="60"/>
        <v>0</v>
      </c>
      <c r="W165" s="167">
        <f>SUM(W137:W164)</f>
        <v>0</v>
      </c>
      <c r="X165" s="140">
        <f t="shared" si="61"/>
        <v>0</v>
      </c>
      <c r="Y165" s="167">
        <f>SUM(Y137:Y164)</f>
        <v>71608</v>
      </c>
      <c r="Z165" s="140">
        <f t="shared" si="62"/>
        <v>18.676680700432904</v>
      </c>
      <c r="AA165" s="141">
        <f t="shared" si="63"/>
        <v>7.8058675027484838</v>
      </c>
      <c r="AC165" s="1"/>
      <c r="AD165" s="1"/>
      <c r="AE165" s="1"/>
    </row>
    <row r="166" spans="1:31" x14ac:dyDescent="0.3">
      <c r="A166" s="22" t="s">
        <v>676</v>
      </c>
      <c r="B166" s="24"/>
      <c r="C166" s="24"/>
      <c r="D166" s="199">
        <v>20</v>
      </c>
      <c r="E166" s="206"/>
      <c r="F166" s="204"/>
      <c r="G166" s="203"/>
      <c r="H166" s="204"/>
      <c r="I166" s="203"/>
      <c r="J166" s="204"/>
      <c r="K166" s="203"/>
      <c r="L166" s="204"/>
      <c r="M166" s="203"/>
      <c r="N166" s="204"/>
      <c r="O166" s="203"/>
      <c r="P166" s="204"/>
      <c r="Q166" s="203"/>
      <c r="R166" s="204"/>
      <c r="S166" s="203"/>
      <c r="T166" s="204"/>
      <c r="U166" s="203"/>
      <c r="V166" s="204"/>
      <c r="W166" s="203"/>
      <c r="X166" s="204"/>
      <c r="Y166" s="203"/>
      <c r="Z166" s="204"/>
      <c r="AA166" s="205"/>
      <c r="AC166" s="1"/>
      <c r="AD166" s="1"/>
      <c r="AE166" s="1"/>
    </row>
    <row r="167" spans="1:31" x14ac:dyDescent="0.3">
      <c r="A167" s="27" t="s">
        <v>677</v>
      </c>
      <c r="B167" s="29"/>
      <c r="C167" s="29"/>
      <c r="D167" s="200">
        <v>0.47</v>
      </c>
      <c r="E167" s="207"/>
      <c r="F167" s="204"/>
      <c r="G167" s="203"/>
      <c r="H167" s="204"/>
      <c r="I167" s="203"/>
      <c r="J167" s="204"/>
      <c r="K167" s="203"/>
      <c r="L167" s="204"/>
      <c r="M167" s="203"/>
      <c r="N167" s="204"/>
      <c r="O167" s="203"/>
      <c r="P167" s="204"/>
      <c r="Q167" s="203"/>
      <c r="R167" s="204"/>
      <c r="S167" s="203"/>
      <c r="T167" s="204"/>
      <c r="U167" s="203"/>
      <c r="V167" s="204"/>
      <c r="W167" s="203"/>
      <c r="X167" s="204"/>
      <c r="Y167" s="203"/>
      <c r="Z167" s="204"/>
      <c r="AA167" s="205"/>
      <c r="AC167" s="1"/>
      <c r="AD167" s="1"/>
      <c r="AE167" s="1"/>
    </row>
    <row r="168" spans="1:31" x14ac:dyDescent="0.3">
      <c r="A168" s="1" t="s">
        <v>678</v>
      </c>
      <c r="B168" s="29"/>
      <c r="C168" s="29"/>
      <c r="D168" s="199">
        <v>18</v>
      </c>
      <c r="E168" s="207"/>
      <c r="F168" s="204"/>
      <c r="G168" s="203"/>
      <c r="H168" s="204"/>
      <c r="I168" s="203"/>
      <c r="J168" s="204"/>
      <c r="K168" s="203"/>
      <c r="L168" s="204"/>
      <c r="M168" s="203"/>
      <c r="N168" s="204"/>
      <c r="O168" s="203"/>
      <c r="P168" s="204"/>
      <c r="Q168" s="203"/>
      <c r="R168" s="204"/>
      <c r="S168" s="203"/>
      <c r="T168" s="204"/>
      <c r="U168" s="203"/>
      <c r="V168" s="204"/>
      <c r="W168" s="203"/>
      <c r="X168" s="204"/>
      <c r="Y168" s="203"/>
      <c r="Z168" s="204"/>
      <c r="AA168" s="205"/>
      <c r="AC168" s="1"/>
      <c r="AD168" s="1"/>
      <c r="AE168" s="1"/>
    </row>
    <row r="169" spans="1:31" x14ac:dyDescent="0.3">
      <c r="A169" s="27" t="s">
        <v>679</v>
      </c>
      <c r="B169" s="29"/>
      <c r="C169" s="29"/>
      <c r="D169" s="200">
        <v>0.42</v>
      </c>
      <c r="E169" s="207"/>
      <c r="F169" s="204"/>
      <c r="G169" s="203"/>
      <c r="H169" s="204"/>
      <c r="I169" s="203"/>
      <c r="J169" s="204"/>
      <c r="K169" s="203"/>
      <c r="L169" s="204"/>
      <c r="M169" s="203"/>
      <c r="N169" s="204"/>
      <c r="O169" s="203"/>
      <c r="P169" s="204"/>
      <c r="Q169" s="203"/>
      <c r="R169" s="204"/>
      <c r="S169" s="203"/>
      <c r="T169" s="204"/>
      <c r="U169" s="203"/>
      <c r="V169" s="204"/>
      <c r="W169" s="203"/>
      <c r="X169" s="204"/>
      <c r="Y169" s="203"/>
      <c r="Z169" s="204"/>
      <c r="AA169" s="205"/>
      <c r="AC169" s="1"/>
      <c r="AD169" s="1"/>
      <c r="AE169" s="1"/>
    </row>
    <row r="170" spans="1:31" x14ac:dyDescent="0.3">
      <c r="A170" s="27" t="s">
        <v>680</v>
      </c>
      <c r="B170" s="29"/>
      <c r="C170" s="29"/>
      <c r="D170" s="199">
        <v>5</v>
      </c>
      <c r="E170" s="207"/>
      <c r="F170" s="204"/>
      <c r="G170" s="203"/>
      <c r="H170" s="204"/>
      <c r="I170" s="203"/>
      <c r="J170" s="204"/>
      <c r="K170" s="203"/>
      <c r="L170" s="204"/>
      <c r="M170" s="203"/>
      <c r="N170" s="204"/>
      <c r="O170" s="203"/>
      <c r="P170" s="204"/>
      <c r="Q170" s="203"/>
      <c r="R170" s="204"/>
      <c r="S170" s="203"/>
      <c r="T170" s="204"/>
      <c r="U170" s="203"/>
      <c r="V170" s="204"/>
      <c r="W170" s="203"/>
      <c r="X170" s="204"/>
      <c r="Y170" s="203"/>
      <c r="Z170" s="204"/>
      <c r="AA170" s="205"/>
      <c r="AC170" s="1"/>
      <c r="AD170" s="1"/>
      <c r="AE170" s="1"/>
    </row>
    <row r="171" spans="1:31" x14ac:dyDescent="0.3">
      <c r="A171" s="96" t="s">
        <v>681</v>
      </c>
      <c r="B171" s="98"/>
      <c r="C171" s="98"/>
      <c r="D171" s="200">
        <v>0.12</v>
      </c>
      <c r="E171" s="207"/>
      <c r="F171" s="204"/>
      <c r="G171" s="203"/>
      <c r="H171" s="204"/>
      <c r="I171" s="203"/>
      <c r="J171" s="204"/>
      <c r="K171" s="203"/>
      <c r="L171" s="204"/>
      <c r="M171" s="203"/>
      <c r="N171" s="204"/>
      <c r="O171" s="203"/>
      <c r="P171" s="204"/>
      <c r="Q171" s="203"/>
      <c r="R171" s="204"/>
      <c r="S171" s="203"/>
      <c r="T171" s="204"/>
      <c r="U171" s="203"/>
      <c r="V171" s="204"/>
      <c r="W171" s="203"/>
      <c r="X171" s="204"/>
      <c r="Y171" s="203"/>
      <c r="Z171" s="204"/>
      <c r="AA171" s="205"/>
      <c r="AC171" s="1"/>
      <c r="AD171" s="1"/>
      <c r="AE171" s="1"/>
    </row>
    <row r="172" spans="1:31" x14ac:dyDescent="0.3">
      <c r="A172" s="42" t="s">
        <v>682</v>
      </c>
      <c r="B172" s="1"/>
      <c r="C172" s="1"/>
      <c r="D172" s="201">
        <v>38</v>
      </c>
      <c r="E172" s="207"/>
      <c r="F172" s="204"/>
      <c r="G172" s="203"/>
      <c r="H172" s="204"/>
      <c r="I172" s="203"/>
      <c r="J172" s="204"/>
      <c r="K172" s="203"/>
      <c r="L172" s="204"/>
      <c r="M172" s="203"/>
      <c r="N172" s="204"/>
      <c r="O172" s="203"/>
      <c r="P172" s="204"/>
      <c r="Q172" s="203"/>
      <c r="R172" s="204"/>
      <c r="S172" s="203"/>
      <c r="T172" s="204"/>
      <c r="U172" s="203"/>
      <c r="V172" s="204"/>
      <c r="W172" s="203"/>
      <c r="X172" s="204"/>
      <c r="Y172" s="203"/>
      <c r="Z172" s="204"/>
      <c r="AA172" s="205"/>
      <c r="AC172" s="1"/>
      <c r="AD172" s="1"/>
      <c r="AE172" s="1"/>
    </row>
    <row r="173" spans="1:31" x14ac:dyDescent="0.3">
      <c r="A173" s="117" t="s">
        <v>758</v>
      </c>
      <c r="B173" s="197"/>
      <c r="C173" s="198"/>
      <c r="D173" s="210">
        <f>PEARSON(C145:C164,D145:D164)</f>
        <v>0.64738096515943699</v>
      </c>
      <c r="E173" s="211"/>
      <c r="F173" s="77"/>
      <c r="G173" s="94"/>
      <c r="H173" s="77"/>
      <c r="I173" s="94"/>
      <c r="J173" s="77"/>
      <c r="K173" s="94"/>
      <c r="L173" s="77"/>
      <c r="M173" s="94"/>
      <c r="N173" s="77"/>
      <c r="O173" s="94"/>
      <c r="P173" s="77"/>
      <c r="Q173" s="94"/>
      <c r="R173" s="77"/>
      <c r="S173" s="94"/>
      <c r="T173" s="77"/>
      <c r="U173" s="94"/>
      <c r="V173" s="77"/>
      <c r="W173" s="94"/>
      <c r="X173" s="77"/>
      <c r="Y173" s="94"/>
      <c r="Z173" s="77"/>
      <c r="AA173" s="68"/>
      <c r="AC173" s="1"/>
      <c r="AD173" s="1"/>
      <c r="AE173" s="1"/>
    </row>
    <row r="174" spans="1:31" x14ac:dyDescent="0.3">
      <c r="A174" s="158"/>
      <c r="B174" s="150"/>
      <c r="C174" s="159"/>
      <c r="D174" s="66"/>
      <c r="E174" s="9"/>
      <c r="F174" s="77"/>
      <c r="G174" s="9"/>
      <c r="H174" s="77"/>
      <c r="I174" s="9"/>
      <c r="J174" s="77"/>
      <c r="K174" s="9"/>
      <c r="L174" s="77"/>
      <c r="M174" s="9"/>
      <c r="N174" s="77"/>
      <c r="O174" s="9"/>
      <c r="P174" s="77"/>
      <c r="Q174" s="9"/>
      <c r="R174" s="77"/>
      <c r="S174" s="9"/>
      <c r="T174" s="77"/>
      <c r="U174" s="9"/>
      <c r="V174" s="77"/>
      <c r="W174" s="9"/>
      <c r="X174" s="77"/>
      <c r="Y174" s="9"/>
      <c r="Z174" s="77"/>
      <c r="AA174" s="68"/>
      <c r="AC174" s="1"/>
      <c r="AD174" s="1"/>
      <c r="AE174" s="1"/>
    </row>
    <row r="175" spans="1:31" x14ac:dyDescent="0.3">
      <c r="A175" s="158"/>
      <c r="B175" s="150"/>
      <c r="C175" s="159"/>
      <c r="D175" s="66"/>
      <c r="E175" s="9"/>
      <c r="F175" s="77"/>
      <c r="G175" s="9"/>
      <c r="H175" s="77"/>
      <c r="I175" s="9"/>
      <c r="J175" s="77"/>
      <c r="K175" s="9"/>
      <c r="L175" s="77"/>
      <c r="M175" s="9"/>
      <c r="N175" s="77"/>
      <c r="O175" s="9"/>
      <c r="P175" s="77"/>
      <c r="Q175" s="9"/>
      <c r="R175" s="77"/>
      <c r="S175" s="9"/>
      <c r="T175" s="77"/>
      <c r="U175" s="9"/>
      <c r="V175" s="77"/>
      <c r="W175" s="9"/>
      <c r="X175" s="77"/>
      <c r="Y175" s="9"/>
      <c r="Z175" s="77"/>
      <c r="AA175" s="68"/>
      <c r="AC175" s="1"/>
      <c r="AD175" s="1"/>
      <c r="AE175" s="1"/>
    </row>
    <row r="176" spans="1:31" ht="17.399999999999999" x14ac:dyDescent="0.3">
      <c r="A176" s="158"/>
      <c r="B176" s="150"/>
      <c r="C176" s="43" t="s">
        <v>765</v>
      </c>
      <c r="D176" s="66"/>
      <c r="E176" s="162"/>
      <c r="F176" s="77"/>
      <c r="G176" s="9"/>
      <c r="H176" s="77"/>
      <c r="I176" s="9"/>
      <c r="J176" s="77"/>
      <c r="K176" s="9"/>
      <c r="L176" s="77"/>
      <c r="M176" s="9"/>
      <c r="N176" s="77"/>
      <c r="O176" s="9"/>
      <c r="P176" s="77"/>
      <c r="Q176" s="9"/>
      <c r="R176" s="77"/>
      <c r="S176" s="9"/>
      <c r="T176" s="77"/>
      <c r="U176" s="9"/>
      <c r="V176" s="77"/>
      <c r="W176" s="9"/>
      <c r="X176" s="77"/>
      <c r="Y176" s="9"/>
      <c r="Z176" s="77"/>
      <c r="AA176" s="68"/>
      <c r="AC176" s="1"/>
      <c r="AD176" s="1"/>
      <c r="AE176" s="1"/>
    </row>
    <row r="177" spans="1:31" x14ac:dyDescent="0.3">
      <c r="A177" s="9"/>
      <c r="B177" s="9"/>
      <c r="C177" s="9"/>
      <c r="D177" s="66"/>
      <c r="E177" s="9"/>
      <c r="F177" s="77"/>
      <c r="G177" s="9"/>
      <c r="H177" s="77"/>
      <c r="I177" s="9"/>
      <c r="J177" s="77"/>
      <c r="K177" s="9"/>
      <c r="L177" s="77"/>
      <c r="M177" s="9"/>
      <c r="N177" s="77"/>
      <c r="O177" s="9"/>
      <c r="P177" s="77"/>
      <c r="Q177" s="9"/>
      <c r="R177" s="77"/>
      <c r="S177" s="9"/>
      <c r="T177" s="77"/>
      <c r="U177" s="9"/>
      <c r="V177" s="77"/>
      <c r="W177" s="9"/>
      <c r="X177" s="77"/>
      <c r="Y177" s="9"/>
      <c r="Z177" s="77"/>
      <c r="AA177" s="68"/>
      <c r="AC177" s="1"/>
      <c r="AD177" s="1"/>
      <c r="AE177" s="1"/>
    </row>
    <row r="178" spans="1:31" x14ac:dyDescent="0.3">
      <c r="A178" s="144" t="s">
        <v>734</v>
      </c>
      <c r="B178" s="153"/>
      <c r="C178" s="153"/>
      <c r="D178" s="154"/>
      <c r="E178" s="153"/>
      <c r="F178" s="155"/>
      <c r="G178" s="153"/>
      <c r="H178" s="155"/>
      <c r="I178" s="153"/>
      <c r="J178" s="155"/>
      <c r="K178" s="153"/>
      <c r="L178" s="155"/>
      <c r="M178" s="153"/>
      <c r="N178" s="155"/>
      <c r="O178" s="153"/>
      <c r="P178" s="155"/>
      <c r="Q178" s="153"/>
      <c r="R178" s="155"/>
      <c r="S178" s="153"/>
      <c r="T178" s="155"/>
      <c r="U178" s="153"/>
      <c r="V178" s="155"/>
      <c r="W178" s="153"/>
      <c r="X178" s="155"/>
      <c r="Y178" s="153"/>
      <c r="Z178" s="155"/>
      <c r="AA178" s="157"/>
      <c r="AC178" s="1"/>
      <c r="AD178" s="1"/>
      <c r="AE178" s="1"/>
    </row>
    <row r="179" spans="1:31" ht="125.4" customHeight="1" x14ac:dyDescent="0.3">
      <c r="A179" s="104" t="s">
        <v>701</v>
      </c>
      <c r="B179" s="128" t="s">
        <v>0</v>
      </c>
      <c r="C179" s="5" t="s">
        <v>1</v>
      </c>
      <c r="D179" s="135" t="s">
        <v>691</v>
      </c>
      <c r="E179" s="136" t="s">
        <v>683</v>
      </c>
      <c r="F179" s="25" t="s">
        <v>684</v>
      </c>
      <c r="G179" s="136" t="s">
        <v>685</v>
      </c>
      <c r="H179" s="25" t="s">
        <v>684</v>
      </c>
      <c r="I179" s="137" t="s">
        <v>686</v>
      </c>
      <c r="J179" s="25" t="s">
        <v>684</v>
      </c>
      <c r="K179" s="136" t="s">
        <v>687</v>
      </c>
      <c r="L179" s="25" t="s">
        <v>684</v>
      </c>
      <c r="M179" s="136" t="s">
        <v>693</v>
      </c>
      <c r="N179" s="25" t="s">
        <v>684</v>
      </c>
      <c r="O179" s="137" t="s">
        <v>688</v>
      </c>
      <c r="P179" s="25" t="s">
        <v>684</v>
      </c>
      <c r="Q179" s="136" t="s">
        <v>689</v>
      </c>
      <c r="R179" s="25" t="s">
        <v>684</v>
      </c>
      <c r="S179" s="136" t="s">
        <v>702</v>
      </c>
      <c r="T179" s="25" t="s">
        <v>684</v>
      </c>
      <c r="U179" s="137" t="s">
        <v>759</v>
      </c>
      <c r="V179" s="25" t="s">
        <v>684</v>
      </c>
      <c r="W179" s="137" t="s">
        <v>692</v>
      </c>
      <c r="X179" s="25" t="s">
        <v>684</v>
      </c>
      <c r="Y179" s="136" t="s">
        <v>772</v>
      </c>
      <c r="Z179" s="25" t="s">
        <v>684</v>
      </c>
      <c r="AA179" s="169" t="s">
        <v>741</v>
      </c>
      <c r="AC179" s="1"/>
      <c r="AD179" s="1"/>
      <c r="AE179" s="1"/>
    </row>
    <row r="180" spans="1:31" x14ac:dyDescent="0.3">
      <c r="A180" s="59">
        <v>1</v>
      </c>
      <c r="B180" s="60" t="s">
        <v>324</v>
      </c>
      <c r="C180" s="61">
        <v>89138</v>
      </c>
      <c r="D180" s="45">
        <f t="shared" si="39"/>
        <v>387849</v>
      </c>
      <c r="E180" s="1">
        <v>300000</v>
      </c>
      <c r="F180" s="76">
        <f t="shared" ref="F180:F225" si="64">E180/D180*100</f>
        <v>77.349690214490693</v>
      </c>
      <c r="G180" s="1">
        <v>62450</v>
      </c>
      <c r="H180" s="76">
        <f t="shared" ref="H180:H225" si="65">G180/$D180*100</f>
        <v>16.101627179649814</v>
      </c>
      <c r="I180" s="1">
        <v>25399</v>
      </c>
      <c r="J180" s="76">
        <f t="shared" ref="J180:J225" si="66">I180/$D180*100</f>
        <v>6.5486826058594971</v>
      </c>
      <c r="K180" s="1"/>
      <c r="L180" s="76">
        <f t="shared" ref="L180:L225" si="67">K180/$D180*100</f>
        <v>0</v>
      </c>
      <c r="M180" s="1"/>
      <c r="N180" s="76">
        <f t="shared" ref="N180:N225" si="68">M180/$D180*100</f>
        <v>0</v>
      </c>
      <c r="O180" s="1"/>
      <c r="P180" s="76">
        <f t="shared" ref="P180:P225" si="69">O180/$D180*100</f>
        <v>0</v>
      </c>
      <c r="Q180" s="1"/>
      <c r="R180" s="76">
        <f t="shared" ref="R180:R225" si="70">Q180/$D180*100</f>
        <v>0</v>
      </c>
      <c r="S180" s="1"/>
      <c r="T180" s="76">
        <f t="shared" ref="T180:T225" si="71">S180/$D180*100</f>
        <v>0</v>
      </c>
      <c r="U180" s="1"/>
      <c r="V180" s="76">
        <f t="shared" ref="V180:V225" si="72">U180/$D180*100</f>
        <v>0</v>
      </c>
      <c r="W180" s="1"/>
      <c r="X180" s="76">
        <f t="shared" ref="X180:X225" si="73">W180/$D180*100</f>
        <v>0</v>
      </c>
      <c r="Y180" s="1"/>
      <c r="Z180" s="76">
        <f t="shared" ref="Z180:Z225" si="74">Y180/$D180*100</f>
        <v>0</v>
      </c>
      <c r="AA180" s="62">
        <f t="shared" ref="AA180:AA225" si="75">D180/C180</f>
        <v>4.3511072718705828</v>
      </c>
      <c r="AC180" s="1"/>
      <c r="AD180" s="1"/>
      <c r="AE180" s="1"/>
    </row>
    <row r="181" spans="1:31" x14ac:dyDescent="0.3">
      <c r="A181" s="57">
        <v>2</v>
      </c>
      <c r="B181" s="49" t="s">
        <v>325</v>
      </c>
      <c r="C181" s="58">
        <v>6185</v>
      </c>
      <c r="D181" s="45">
        <f t="shared" si="39"/>
        <v>204615.57</v>
      </c>
      <c r="E181" s="1">
        <v>38500</v>
      </c>
      <c r="F181" s="76">
        <f t="shared" si="64"/>
        <v>18.815772426311447</v>
      </c>
      <c r="G181" s="1">
        <v>4500</v>
      </c>
      <c r="H181" s="76">
        <f t="shared" si="65"/>
        <v>2.1992461277506887</v>
      </c>
      <c r="I181" s="1">
        <v>1500</v>
      </c>
      <c r="J181" s="76">
        <f t="shared" si="66"/>
        <v>0.73308204258356291</v>
      </c>
      <c r="K181" s="1"/>
      <c r="L181" s="76">
        <f t="shared" si="67"/>
        <v>0</v>
      </c>
      <c r="M181" s="1"/>
      <c r="N181" s="76">
        <f t="shared" si="68"/>
        <v>0</v>
      </c>
      <c r="O181" s="1"/>
      <c r="P181" s="76">
        <f t="shared" si="69"/>
        <v>0</v>
      </c>
      <c r="Q181" s="1"/>
      <c r="R181" s="76">
        <f t="shared" si="70"/>
        <v>0</v>
      </c>
      <c r="S181" s="1"/>
      <c r="T181" s="76">
        <f t="shared" si="71"/>
        <v>0</v>
      </c>
      <c r="U181" s="1"/>
      <c r="V181" s="76">
        <f t="shared" si="72"/>
        <v>0</v>
      </c>
      <c r="W181" s="1"/>
      <c r="X181" s="76">
        <f t="shared" si="73"/>
        <v>0</v>
      </c>
      <c r="Y181" s="1">
        <v>160115.57</v>
      </c>
      <c r="Z181" s="76">
        <f t="shared" si="74"/>
        <v>78.251899403354301</v>
      </c>
      <c r="AA181" s="48">
        <f t="shared" si="75"/>
        <v>33.082549717057397</v>
      </c>
      <c r="AC181" s="1"/>
      <c r="AD181" s="1"/>
      <c r="AE181" s="1"/>
    </row>
    <row r="182" spans="1:31" x14ac:dyDescent="0.3">
      <c r="A182" s="57">
        <v>3</v>
      </c>
      <c r="B182" s="49" t="s">
        <v>326</v>
      </c>
      <c r="C182" s="58">
        <v>3392</v>
      </c>
      <c r="D182" s="45">
        <f t="shared" si="39"/>
        <v>26600</v>
      </c>
      <c r="E182" s="56">
        <v>23000</v>
      </c>
      <c r="F182" s="76">
        <f t="shared" si="64"/>
        <v>86.46616541353383</v>
      </c>
      <c r="G182" s="1">
        <v>1000</v>
      </c>
      <c r="H182" s="76">
        <f t="shared" si="65"/>
        <v>3.7593984962406015</v>
      </c>
      <c r="I182" s="1"/>
      <c r="J182" s="76">
        <f t="shared" si="66"/>
        <v>0</v>
      </c>
      <c r="K182" s="1"/>
      <c r="L182" s="76">
        <f t="shared" si="67"/>
        <v>0</v>
      </c>
      <c r="M182" s="1"/>
      <c r="N182" s="76">
        <f t="shared" si="68"/>
        <v>0</v>
      </c>
      <c r="O182" s="1"/>
      <c r="P182" s="76">
        <f t="shared" si="69"/>
        <v>0</v>
      </c>
      <c r="Q182" s="1">
        <v>800</v>
      </c>
      <c r="R182" s="76">
        <f t="shared" si="70"/>
        <v>3.007518796992481</v>
      </c>
      <c r="S182" s="1">
        <v>1000</v>
      </c>
      <c r="T182" s="76">
        <f t="shared" si="71"/>
        <v>3.7593984962406015</v>
      </c>
      <c r="U182" s="1"/>
      <c r="V182" s="76">
        <f t="shared" si="72"/>
        <v>0</v>
      </c>
      <c r="W182" s="1"/>
      <c r="X182" s="76">
        <f t="shared" si="73"/>
        <v>0</v>
      </c>
      <c r="Y182" s="1">
        <v>800</v>
      </c>
      <c r="Z182" s="76">
        <f t="shared" si="74"/>
        <v>3.007518796992481</v>
      </c>
      <c r="AA182" s="48">
        <f t="shared" si="75"/>
        <v>7.841981132075472</v>
      </c>
      <c r="AC182" s="1">
        <v>2800</v>
      </c>
      <c r="AD182" s="1"/>
      <c r="AE182" s="1"/>
    </row>
    <row r="183" spans="1:31" x14ac:dyDescent="0.3">
      <c r="A183" s="57">
        <v>4</v>
      </c>
      <c r="B183" s="49" t="s">
        <v>327</v>
      </c>
      <c r="C183" s="58">
        <v>2505</v>
      </c>
      <c r="D183" s="45">
        <f t="shared" si="39"/>
        <v>10500</v>
      </c>
      <c r="E183" s="1">
        <v>7300</v>
      </c>
      <c r="F183" s="76">
        <f t="shared" si="64"/>
        <v>69.523809523809518</v>
      </c>
      <c r="G183" s="1"/>
      <c r="H183" s="76">
        <f t="shared" si="65"/>
        <v>0</v>
      </c>
      <c r="I183" s="1">
        <v>1300</v>
      </c>
      <c r="J183" s="76">
        <f t="shared" si="66"/>
        <v>12.380952380952381</v>
      </c>
      <c r="K183" s="1"/>
      <c r="L183" s="76">
        <f t="shared" si="67"/>
        <v>0</v>
      </c>
      <c r="M183" s="1"/>
      <c r="N183" s="76">
        <f t="shared" si="68"/>
        <v>0</v>
      </c>
      <c r="O183" s="1"/>
      <c r="P183" s="76">
        <f t="shared" si="69"/>
        <v>0</v>
      </c>
      <c r="Q183" s="1">
        <v>500</v>
      </c>
      <c r="R183" s="76">
        <f t="shared" si="70"/>
        <v>4.7619047619047619</v>
      </c>
      <c r="S183" s="1">
        <v>1200</v>
      </c>
      <c r="T183" s="76">
        <f t="shared" si="71"/>
        <v>11.428571428571429</v>
      </c>
      <c r="U183" s="1"/>
      <c r="V183" s="76">
        <f t="shared" si="72"/>
        <v>0</v>
      </c>
      <c r="W183" s="1"/>
      <c r="X183" s="76">
        <f t="shared" si="73"/>
        <v>0</v>
      </c>
      <c r="Y183" s="1">
        <v>200</v>
      </c>
      <c r="Z183" s="76">
        <f t="shared" si="74"/>
        <v>1.9047619047619049</v>
      </c>
      <c r="AA183" s="48">
        <f t="shared" si="75"/>
        <v>4.1916167664670656</v>
      </c>
      <c r="AC183" s="1"/>
      <c r="AD183" s="1"/>
      <c r="AE183" s="1"/>
    </row>
    <row r="184" spans="1:31" x14ac:dyDescent="0.3">
      <c r="A184" s="57">
        <v>5</v>
      </c>
      <c r="B184" s="49" t="s">
        <v>329</v>
      </c>
      <c r="C184" s="58">
        <v>2279</v>
      </c>
      <c r="D184" s="45">
        <f t="shared" si="39"/>
        <v>6000</v>
      </c>
      <c r="E184" s="1">
        <v>6000</v>
      </c>
      <c r="F184" s="76">
        <f t="shared" si="64"/>
        <v>100</v>
      </c>
      <c r="G184" s="1"/>
      <c r="H184" s="76">
        <f t="shared" si="65"/>
        <v>0</v>
      </c>
      <c r="I184" s="1"/>
      <c r="J184" s="76">
        <f t="shared" si="66"/>
        <v>0</v>
      </c>
      <c r="K184" s="1"/>
      <c r="L184" s="76">
        <f t="shared" si="67"/>
        <v>0</v>
      </c>
      <c r="M184" s="1"/>
      <c r="N184" s="76">
        <f t="shared" si="68"/>
        <v>0</v>
      </c>
      <c r="O184" s="1"/>
      <c r="P184" s="76">
        <f t="shared" si="69"/>
        <v>0</v>
      </c>
      <c r="Q184" s="1"/>
      <c r="R184" s="76">
        <f t="shared" si="70"/>
        <v>0</v>
      </c>
      <c r="S184" s="1"/>
      <c r="T184" s="76">
        <f t="shared" si="71"/>
        <v>0</v>
      </c>
      <c r="U184" s="1"/>
      <c r="V184" s="76">
        <f t="shared" si="72"/>
        <v>0</v>
      </c>
      <c r="W184" s="1"/>
      <c r="X184" s="76">
        <f t="shared" si="73"/>
        <v>0</v>
      </c>
      <c r="Y184" s="1"/>
      <c r="Z184" s="76">
        <f t="shared" si="74"/>
        <v>0</v>
      </c>
      <c r="AA184" s="48">
        <f t="shared" si="75"/>
        <v>2.6327336551118914</v>
      </c>
      <c r="AC184" s="1"/>
      <c r="AD184" s="1"/>
      <c r="AE184" s="1"/>
    </row>
    <row r="185" spans="1:31" x14ac:dyDescent="0.3">
      <c r="A185" s="57">
        <v>6</v>
      </c>
      <c r="B185" s="49" t="s">
        <v>330</v>
      </c>
      <c r="C185" s="58">
        <v>2246</v>
      </c>
      <c r="D185" s="45">
        <f t="shared" si="39"/>
        <v>17500</v>
      </c>
      <c r="E185" s="1">
        <v>10000</v>
      </c>
      <c r="F185" s="76">
        <f t="shared" si="64"/>
        <v>57.142857142857139</v>
      </c>
      <c r="G185" s="1">
        <v>4000</v>
      </c>
      <c r="H185" s="76">
        <f t="shared" si="65"/>
        <v>22.857142857142858</v>
      </c>
      <c r="I185" s="1">
        <v>500</v>
      </c>
      <c r="J185" s="76">
        <f t="shared" si="66"/>
        <v>2.8571428571428572</v>
      </c>
      <c r="K185" s="1"/>
      <c r="L185" s="76">
        <f t="shared" si="67"/>
        <v>0</v>
      </c>
      <c r="M185" s="1">
        <v>3000</v>
      </c>
      <c r="N185" s="76">
        <f t="shared" si="68"/>
        <v>17.142857142857142</v>
      </c>
      <c r="O185" s="1"/>
      <c r="P185" s="76">
        <f t="shared" si="69"/>
        <v>0</v>
      </c>
      <c r="Q185" s="1"/>
      <c r="R185" s="76">
        <f t="shared" si="70"/>
        <v>0</v>
      </c>
      <c r="S185" s="1"/>
      <c r="T185" s="76">
        <f t="shared" si="71"/>
        <v>0</v>
      </c>
      <c r="U185" s="1"/>
      <c r="V185" s="76">
        <f t="shared" si="72"/>
        <v>0</v>
      </c>
      <c r="W185" s="1"/>
      <c r="X185" s="76">
        <f t="shared" si="73"/>
        <v>0</v>
      </c>
      <c r="Y185" s="1"/>
      <c r="Z185" s="76">
        <f t="shared" si="74"/>
        <v>0</v>
      </c>
      <c r="AA185" s="48">
        <f t="shared" si="75"/>
        <v>7.791629563668744</v>
      </c>
      <c r="AC185" s="1"/>
      <c r="AD185" s="1"/>
      <c r="AE185" s="1"/>
    </row>
    <row r="186" spans="1:31" x14ac:dyDescent="0.3">
      <c r="A186" s="57">
        <v>7</v>
      </c>
      <c r="B186" s="49" t="s">
        <v>331</v>
      </c>
      <c r="C186" s="58">
        <v>2226</v>
      </c>
      <c r="D186" s="45">
        <f t="shared" si="39"/>
        <v>19425</v>
      </c>
      <c r="E186" s="1">
        <v>6975</v>
      </c>
      <c r="F186" s="76">
        <f t="shared" si="64"/>
        <v>35.907335907335906</v>
      </c>
      <c r="G186" s="1"/>
      <c r="H186" s="76">
        <f t="shared" si="65"/>
        <v>0</v>
      </c>
      <c r="I186" s="1">
        <v>650</v>
      </c>
      <c r="J186" s="76">
        <f t="shared" si="66"/>
        <v>3.346203346203346</v>
      </c>
      <c r="K186" s="1"/>
      <c r="L186" s="76">
        <f t="shared" si="67"/>
        <v>0</v>
      </c>
      <c r="M186" s="1">
        <v>10000</v>
      </c>
      <c r="N186" s="76">
        <f t="shared" si="68"/>
        <v>51.480051480051479</v>
      </c>
      <c r="O186" s="1"/>
      <c r="P186" s="76">
        <f t="shared" si="69"/>
        <v>0</v>
      </c>
      <c r="Q186" s="1"/>
      <c r="R186" s="76">
        <f t="shared" si="70"/>
        <v>0</v>
      </c>
      <c r="S186" s="1"/>
      <c r="T186" s="76">
        <f t="shared" si="71"/>
        <v>0</v>
      </c>
      <c r="U186" s="1"/>
      <c r="V186" s="76">
        <f t="shared" si="72"/>
        <v>0</v>
      </c>
      <c r="W186" s="1"/>
      <c r="X186" s="76">
        <f t="shared" si="73"/>
        <v>0</v>
      </c>
      <c r="Y186" s="1">
        <v>1800</v>
      </c>
      <c r="Z186" s="76">
        <f t="shared" si="74"/>
        <v>9.2664092664092657</v>
      </c>
      <c r="AA186" s="48">
        <f t="shared" si="75"/>
        <v>8.7264150943396235</v>
      </c>
      <c r="AC186" s="1"/>
      <c r="AD186" s="1"/>
      <c r="AE186" s="1"/>
    </row>
    <row r="187" spans="1:31" x14ac:dyDescent="0.3">
      <c r="A187" s="57">
        <v>8</v>
      </c>
      <c r="B187" s="49" t="s">
        <v>332</v>
      </c>
      <c r="C187" s="58">
        <v>2036</v>
      </c>
      <c r="D187" s="45">
        <f t="shared" si="39"/>
        <v>13600</v>
      </c>
      <c r="E187" s="1">
        <v>13600</v>
      </c>
      <c r="F187" s="76">
        <f t="shared" si="64"/>
        <v>100</v>
      </c>
      <c r="G187" s="1"/>
      <c r="H187" s="76">
        <f t="shared" si="65"/>
        <v>0</v>
      </c>
      <c r="I187" s="1"/>
      <c r="J187" s="76">
        <f t="shared" si="66"/>
        <v>0</v>
      </c>
      <c r="K187" s="1"/>
      <c r="L187" s="76">
        <f t="shared" si="67"/>
        <v>0</v>
      </c>
      <c r="M187" s="55"/>
      <c r="N187" s="76">
        <f t="shared" si="68"/>
        <v>0</v>
      </c>
      <c r="O187" s="1"/>
      <c r="P187" s="76">
        <f t="shared" si="69"/>
        <v>0</v>
      </c>
      <c r="Q187" s="1"/>
      <c r="R187" s="76">
        <f t="shared" si="70"/>
        <v>0</v>
      </c>
      <c r="S187" s="1"/>
      <c r="T187" s="76">
        <f t="shared" si="71"/>
        <v>0</v>
      </c>
      <c r="U187" s="1"/>
      <c r="V187" s="76">
        <f t="shared" si="72"/>
        <v>0</v>
      </c>
      <c r="W187" s="1"/>
      <c r="X187" s="76">
        <f t="shared" si="73"/>
        <v>0</v>
      </c>
      <c r="Y187" s="55"/>
      <c r="Z187" s="76">
        <f t="shared" si="74"/>
        <v>0</v>
      </c>
      <c r="AA187" s="48">
        <f t="shared" si="75"/>
        <v>6.6797642436149314</v>
      </c>
      <c r="AC187" s="1"/>
      <c r="AD187" s="55">
        <v>51666.82</v>
      </c>
      <c r="AE187" s="55">
        <v>65266.82</v>
      </c>
    </row>
    <row r="188" spans="1:31" x14ac:dyDescent="0.3">
      <c r="A188" s="57">
        <v>9</v>
      </c>
      <c r="B188" s="49" t="s">
        <v>333</v>
      </c>
      <c r="C188" s="58">
        <v>2023</v>
      </c>
      <c r="D188" s="45">
        <f t="shared" si="39"/>
        <v>10900</v>
      </c>
      <c r="E188" s="1">
        <v>10400</v>
      </c>
      <c r="F188" s="76">
        <f t="shared" si="64"/>
        <v>95.412844036697251</v>
      </c>
      <c r="G188" s="1"/>
      <c r="H188" s="76">
        <f t="shared" si="65"/>
        <v>0</v>
      </c>
      <c r="I188" s="1"/>
      <c r="J188" s="76">
        <f t="shared" si="66"/>
        <v>0</v>
      </c>
      <c r="K188" s="1"/>
      <c r="L188" s="76">
        <f t="shared" si="67"/>
        <v>0</v>
      </c>
      <c r="M188" s="1"/>
      <c r="N188" s="76">
        <f t="shared" si="68"/>
        <v>0</v>
      </c>
      <c r="O188" s="1"/>
      <c r="P188" s="76">
        <f t="shared" si="69"/>
        <v>0</v>
      </c>
      <c r="Q188" s="1"/>
      <c r="R188" s="76">
        <f t="shared" si="70"/>
        <v>0</v>
      </c>
      <c r="S188" s="1">
        <v>500</v>
      </c>
      <c r="T188" s="76">
        <f t="shared" si="71"/>
        <v>4.5871559633027523</v>
      </c>
      <c r="U188" s="1"/>
      <c r="V188" s="76">
        <f t="shared" si="72"/>
        <v>0</v>
      </c>
      <c r="W188" s="1"/>
      <c r="X188" s="76">
        <f t="shared" si="73"/>
        <v>0</v>
      </c>
      <c r="Y188" s="1"/>
      <c r="Z188" s="76">
        <f t="shared" si="74"/>
        <v>0</v>
      </c>
      <c r="AA188" s="48">
        <f t="shared" si="75"/>
        <v>5.3880375679683636</v>
      </c>
      <c r="AC188" s="1"/>
      <c r="AD188" s="1"/>
      <c r="AE188" s="1"/>
    </row>
    <row r="189" spans="1:31" x14ac:dyDescent="0.3">
      <c r="A189" s="57">
        <v>10</v>
      </c>
      <c r="B189" s="49" t="s">
        <v>334</v>
      </c>
      <c r="C189" s="58">
        <v>2001</v>
      </c>
      <c r="D189" s="45">
        <f t="shared" si="39"/>
        <v>13850</v>
      </c>
      <c r="E189" s="1">
        <v>12000</v>
      </c>
      <c r="F189" s="76">
        <f t="shared" si="64"/>
        <v>86.642599277978334</v>
      </c>
      <c r="G189" s="1">
        <v>1850</v>
      </c>
      <c r="H189" s="76">
        <f t="shared" si="65"/>
        <v>13.357400722021662</v>
      </c>
      <c r="I189" s="1"/>
      <c r="J189" s="76">
        <f t="shared" si="66"/>
        <v>0</v>
      </c>
      <c r="K189" s="1"/>
      <c r="L189" s="76">
        <f t="shared" si="67"/>
        <v>0</v>
      </c>
      <c r="M189" s="1"/>
      <c r="N189" s="76">
        <f t="shared" si="68"/>
        <v>0</v>
      </c>
      <c r="O189" s="1"/>
      <c r="P189" s="76">
        <f t="shared" si="69"/>
        <v>0</v>
      </c>
      <c r="Q189" s="1"/>
      <c r="R189" s="76">
        <f t="shared" si="70"/>
        <v>0</v>
      </c>
      <c r="S189" s="1"/>
      <c r="T189" s="76">
        <f t="shared" si="71"/>
        <v>0</v>
      </c>
      <c r="U189" s="1"/>
      <c r="V189" s="76">
        <f t="shared" si="72"/>
        <v>0</v>
      </c>
      <c r="W189" s="1"/>
      <c r="X189" s="76">
        <f t="shared" si="73"/>
        <v>0</v>
      </c>
      <c r="Y189" s="1"/>
      <c r="Z189" s="76">
        <f t="shared" si="74"/>
        <v>0</v>
      </c>
      <c r="AA189" s="48">
        <f t="shared" si="75"/>
        <v>6.9215392303848073</v>
      </c>
      <c r="AC189" s="1"/>
      <c r="AD189" s="1"/>
      <c r="AE189" s="1"/>
    </row>
    <row r="190" spans="1:31" x14ac:dyDescent="0.3">
      <c r="A190" s="57">
        <v>11</v>
      </c>
      <c r="B190" s="49" t="s">
        <v>336</v>
      </c>
      <c r="C190" s="58">
        <v>1942</v>
      </c>
      <c r="D190" s="45">
        <f t="shared" si="39"/>
        <v>18500</v>
      </c>
      <c r="E190" s="1">
        <v>9500</v>
      </c>
      <c r="F190" s="76">
        <f t="shared" si="64"/>
        <v>51.351351351351347</v>
      </c>
      <c r="G190" s="1">
        <v>6000</v>
      </c>
      <c r="H190" s="76">
        <f t="shared" si="65"/>
        <v>32.432432432432435</v>
      </c>
      <c r="I190" s="1"/>
      <c r="J190" s="76">
        <f t="shared" si="66"/>
        <v>0</v>
      </c>
      <c r="K190" s="1"/>
      <c r="L190" s="76">
        <f t="shared" si="67"/>
        <v>0</v>
      </c>
      <c r="M190" s="1"/>
      <c r="N190" s="76">
        <f t="shared" si="68"/>
        <v>0</v>
      </c>
      <c r="O190" s="1"/>
      <c r="P190" s="76">
        <f t="shared" si="69"/>
        <v>0</v>
      </c>
      <c r="Q190" s="1"/>
      <c r="R190" s="76">
        <f t="shared" si="70"/>
        <v>0</v>
      </c>
      <c r="S190" s="1">
        <v>3000</v>
      </c>
      <c r="T190" s="76">
        <f t="shared" si="71"/>
        <v>16.216216216216218</v>
      </c>
      <c r="U190" s="1"/>
      <c r="V190" s="76">
        <f t="shared" si="72"/>
        <v>0</v>
      </c>
      <c r="W190" s="1"/>
      <c r="X190" s="76">
        <f t="shared" si="73"/>
        <v>0</v>
      </c>
      <c r="Y190" s="1"/>
      <c r="Z190" s="76">
        <f t="shared" si="74"/>
        <v>0</v>
      </c>
      <c r="AA190" s="48">
        <f t="shared" si="75"/>
        <v>9.5262615859938204</v>
      </c>
      <c r="AC190" s="1"/>
      <c r="AD190" s="1"/>
      <c r="AE190" s="1"/>
    </row>
    <row r="191" spans="1:31" x14ac:dyDescent="0.3">
      <c r="A191" s="57">
        <v>12</v>
      </c>
      <c r="B191" s="49" t="s">
        <v>337</v>
      </c>
      <c r="C191" s="58">
        <v>1941</v>
      </c>
      <c r="D191" s="45">
        <f t="shared" si="39"/>
        <v>20163.740000000002</v>
      </c>
      <c r="E191" s="1">
        <v>10175.620000000001</v>
      </c>
      <c r="F191" s="76">
        <f t="shared" si="64"/>
        <v>50.464943507504067</v>
      </c>
      <c r="G191" s="1"/>
      <c r="H191" s="76">
        <f t="shared" si="65"/>
        <v>0</v>
      </c>
      <c r="I191" s="1">
        <v>3300</v>
      </c>
      <c r="J191" s="76">
        <f t="shared" si="66"/>
        <v>16.36601146414306</v>
      </c>
      <c r="K191" s="1"/>
      <c r="L191" s="76">
        <f t="shared" si="67"/>
        <v>0</v>
      </c>
      <c r="M191" s="1"/>
      <c r="N191" s="76">
        <f t="shared" si="68"/>
        <v>0</v>
      </c>
      <c r="O191" s="1"/>
      <c r="P191" s="76">
        <f t="shared" si="69"/>
        <v>0</v>
      </c>
      <c r="Q191" s="1"/>
      <c r="R191" s="76">
        <f t="shared" si="70"/>
        <v>0</v>
      </c>
      <c r="S191" s="55">
        <v>6358.12</v>
      </c>
      <c r="T191" s="76">
        <f t="shared" si="71"/>
        <v>31.532443881938566</v>
      </c>
      <c r="U191" s="1"/>
      <c r="V191" s="76">
        <f t="shared" si="72"/>
        <v>0</v>
      </c>
      <c r="W191" s="1"/>
      <c r="X191" s="76">
        <f t="shared" si="73"/>
        <v>0</v>
      </c>
      <c r="Y191" s="1">
        <v>330</v>
      </c>
      <c r="Z191" s="76">
        <f t="shared" si="74"/>
        <v>1.636601146414306</v>
      </c>
      <c r="AA191" s="48">
        <f t="shared" si="75"/>
        <v>10.388325605358064</v>
      </c>
      <c r="AC191" s="1"/>
      <c r="AD191" s="1"/>
      <c r="AE191" s="1"/>
    </row>
    <row r="192" spans="1:31" x14ac:dyDescent="0.3">
      <c r="A192" s="57">
        <v>13</v>
      </c>
      <c r="B192" s="49" t="s">
        <v>338</v>
      </c>
      <c r="C192" s="58">
        <v>1683</v>
      </c>
      <c r="D192" s="45">
        <f t="shared" si="39"/>
        <v>16000</v>
      </c>
      <c r="E192" s="1">
        <v>16000</v>
      </c>
      <c r="F192" s="76">
        <f t="shared" si="64"/>
        <v>100</v>
      </c>
      <c r="G192" s="1"/>
      <c r="H192" s="76">
        <f t="shared" si="65"/>
        <v>0</v>
      </c>
      <c r="I192" s="1"/>
      <c r="J192" s="76">
        <f t="shared" si="66"/>
        <v>0</v>
      </c>
      <c r="K192" s="1"/>
      <c r="L192" s="76">
        <f t="shared" si="67"/>
        <v>0</v>
      </c>
      <c r="M192" s="1"/>
      <c r="N192" s="76">
        <f t="shared" si="68"/>
        <v>0</v>
      </c>
      <c r="O192" s="1"/>
      <c r="P192" s="76">
        <f t="shared" si="69"/>
        <v>0</v>
      </c>
      <c r="Q192" s="1"/>
      <c r="R192" s="76">
        <f t="shared" si="70"/>
        <v>0</v>
      </c>
      <c r="S192" s="1"/>
      <c r="T192" s="76">
        <f t="shared" si="71"/>
        <v>0</v>
      </c>
      <c r="U192" s="1"/>
      <c r="V192" s="76">
        <f t="shared" si="72"/>
        <v>0</v>
      </c>
      <c r="W192" s="1"/>
      <c r="X192" s="76">
        <f t="shared" si="73"/>
        <v>0</v>
      </c>
      <c r="Y192" s="1"/>
      <c r="Z192" s="76">
        <f t="shared" si="74"/>
        <v>0</v>
      </c>
      <c r="AA192" s="48">
        <f t="shared" si="75"/>
        <v>9.5068330362448012</v>
      </c>
      <c r="AC192" s="1"/>
      <c r="AD192" s="1"/>
      <c r="AE192" s="1"/>
    </row>
    <row r="193" spans="1:31" x14ac:dyDescent="0.3">
      <c r="A193" s="57">
        <v>14</v>
      </c>
      <c r="B193" s="49" t="s">
        <v>339</v>
      </c>
      <c r="C193" s="58">
        <v>1592</v>
      </c>
      <c r="D193" s="45">
        <f t="shared" si="39"/>
        <v>15360</v>
      </c>
      <c r="E193" s="1">
        <v>10000</v>
      </c>
      <c r="F193" s="76">
        <f t="shared" si="64"/>
        <v>65.104166666666657</v>
      </c>
      <c r="G193" s="1">
        <v>2160</v>
      </c>
      <c r="H193" s="76">
        <f t="shared" si="65"/>
        <v>14.0625</v>
      </c>
      <c r="I193" s="1">
        <v>1000</v>
      </c>
      <c r="J193" s="76">
        <f t="shared" si="66"/>
        <v>6.510416666666667</v>
      </c>
      <c r="K193" s="1"/>
      <c r="L193" s="76">
        <f t="shared" si="67"/>
        <v>0</v>
      </c>
      <c r="M193" s="1"/>
      <c r="N193" s="76">
        <f t="shared" si="68"/>
        <v>0</v>
      </c>
      <c r="O193" s="1"/>
      <c r="P193" s="76">
        <f t="shared" si="69"/>
        <v>0</v>
      </c>
      <c r="Q193" s="1"/>
      <c r="R193" s="76">
        <f t="shared" si="70"/>
        <v>0</v>
      </c>
      <c r="S193" s="1">
        <v>1500</v>
      </c>
      <c r="T193" s="76">
        <f t="shared" si="71"/>
        <v>9.765625</v>
      </c>
      <c r="U193" s="1"/>
      <c r="V193" s="76">
        <f t="shared" si="72"/>
        <v>0</v>
      </c>
      <c r="W193" s="1"/>
      <c r="X193" s="76">
        <f t="shared" si="73"/>
        <v>0</v>
      </c>
      <c r="Y193" s="1">
        <v>700</v>
      </c>
      <c r="Z193" s="76">
        <f t="shared" si="74"/>
        <v>4.5572916666666661</v>
      </c>
      <c r="AA193" s="48">
        <f t="shared" si="75"/>
        <v>9.6482412060301499</v>
      </c>
      <c r="AC193" s="1"/>
      <c r="AD193" s="1"/>
      <c r="AE193" s="1"/>
    </row>
    <row r="194" spans="1:31" x14ac:dyDescent="0.3">
      <c r="A194" s="57">
        <v>15</v>
      </c>
      <c r="B194" s="49" t="s">
        <v>341</v>
      </c>
      <c r="C194" s="58">
        <v>1327</v>
      </c>
      <c r="D194" s="45">
        <f t="shared" si="39"/>
        <v>173.95</v>
      </c>
      <c r="E194" s="1"/>
      <c r="F194" s="76">
        <f t="shared" si="64"/>
        <v>0</v>
      </c>
      <c r="G194" s="1"/>
      <c r="H194" s="76">
        <f t="shared" si="65"/>
        <v>0</v>
      </c>
      <c r="I194" s="1"/>
      <c r="J194" s="76">
        <f t="shared" si="66"/>
        <v>0</v>
      </c>
      <c r="K194" s="1"/>
      <c r="L194" s="76">
        <f t="shared" si="67"/>
        <v>0</v>
      </c>
      <c r="M194" s="1">
        <v>173.95</v>
      </c>
      <c r="N194" s="76">
        <f t="shared" si="68"/>
        <v>100</v>
      </c>
      <c r="O194" s="1"/>
      <c r="P194" s="76">
        <f t="shared" si="69"/>
        <v>0</v>
      </c>
      <c r="Q194" s="1"/>
      <c r="R194" s="76">
        <f t="shared" si="70"/>
        <v>0</v>
      </c>
      <c r="S194" s="1"/>
      <c r="T194" s="76">
        <f t="shared" si="71"/>
        <v>0</v>
      </c>
      <c r="U194" s="1"/>
      <c r="V194" s="76">
        <f t="shared" si="72"/>
        <v>0</v>
      </c>
      <c r="W194" s="1"/>
      <c r="X194" s="76">
        <f t="shared" si="73"/>
        <v>0</v>
      </c>
      <c r="Y194" s="1"/>
      <c r="Z194" s="76">
        <f t="shared" si="74"/>
        <v>0</v>
      </c>
      <c r="AA194" s="48">
        <f t="shared" si="75"/>
        <v>0.13108515448379804</v>
      </c>
      <c r="AC194" s="1">
        <v>413.1</v>
      </c>
      <c r="AD194" s="1"/>
      <c r="AE194" s="1"/>
    </row>
    <row r="195" spans="1:31" x14ac:dyDescent="0.3">
      <c r="A195" s="57">
        <v>16</v>
      </c>
      <c r="B195" s="49" t="s">
        <v>342</v>
      </c>
      <c r="C195" s="58">
        <v>1325</v>
      </c>
      <c r="D195" s="45">
        <f t="shared" si="39"/>
        <v>8450</v>
      </c>
      <c r="E195" s="1">
        <v>6400</v>
      </c>
      <c r="F195" s="76">
        <f t="shared" si="64"/>
        <v>75.739644970414204</v>
      </c>
      <c r="G195" s="1">
        <v>1550</v>
      </c>
      <c r="H195" s="76">
        <f t="shared" si="65"/>
        <v>18.34319526627219</v>
      </c>
      <c r="I195" s="1">
        <v>100</v>
      </c>
      <c r="J195" s="76">
        <f t="shared" si="66"/>
        <v>1.1834319526627219</v>
      </c>
      <c r="K195" s="1"/>
      <c r="L195" s="76">
        <f t="shared" si="67"/>
        <v>0</v>
      </c>
      <c r="M195" s="1"/>
      <c r="N195" s="76">
        <f t="shared" si="68"/>
        <v>0</v>
      </c>
      <c r="O195" s="1"/>
      <c r="P195" s="76">
        <f t="shared" si="69"/>
        <v>0</v>
      </c>
      <c r="Q195" s="1"/>
      <c r="R195" s="76">
        <f t="shared" si="70"/>
        <v>0</v>
      </c>
      <c r="S195" s="1"/>
      <c r="T195" s="76">
        <f t="shared" si="71"/>
        <v>0</v>
      </c>
      <c r="U195" s="1"/>
      <c r="V195" s="76">
        <f t="shared" si="72"/>
        <v>0</v>
      </c>
      <c r="W195" s="1"/>
      <c r="X195" s="76">
        <f t="shared" si="73"/>
        <v>0</v>
      </c>
      <c r="Y195" s="1">
        <v>400</v>
      </c>
      <c r="Z195" s="76">
        <f t="shared" si="74"/>
        <v>4.7337278106508878</v>
      </c>
      <c r="AA195" s="48">
        <f t="shared" si="75"/>
        <v>6.3773584905660377</v>
      </c>
      <c r="AC195" s="1"/>
      <c r="AD195" s="1"/>
      <c r="AE195" s="1"/>
    </row>
    <row r="196" spans="1:31" ht="16.8" customHeight="1" x14ac:dyDescent="0.3">
      <c r="A196" s="57">
        <v>17</v>
      </c>
      <c r="B196" s="49" t="s">
        <v>343</v>
      </c>
      <c r="C196" s="78">
        <v>1293</v>
      </c>
      <c r="D196" s="45">
        <f t="shared" si="39"/>
        <v>16800</v>
      </c>
      <c r="E196" s="1">
        <v>14000</v>
      </c>
      <c r="F196" s="76">
        <f t="shared" si="64"/>
        <v>83.333333333333343</v>
      </c>
      <c r="G196" s="1"/>
      <c r="H196" s="76">
        <f t="shared" si="65"/>
        <v>0</v>
      </c>
      <c r="I196" s="1"/>
      <c r="J196" s="76">
        <f t="shared" si="66"/>
        <v>0</v>
      </c>
      <c r="K196" s="1"/>
      <c r="L196" s="76">
        <f t="shared" si="67"/>
        <v>0</v>
      </c>
      <c r="M196" s="1"/>
      <c r="N196" s="76">
        <f t="shared" si="68"/>
        <v>0</v>
      </c>
      <c r="O196" s="1"/>
      <c r="P196" s="76">
        <f t="shared" si="69"/>
        <v>0</v>
      </c>
      <c r="Q196" s="1"/>
      <c r="R196" s="76">
        <f t="shared" si="70"/>
        <v>0</v>
      </c>
      <c r="S196" s="1">
        <v>2800</v>
      </c>
      <c r="T196" s="76">
        <f t="shared" si="71"/>
        <v>16.666666666666664</v>
      </c>
      <c r="U196" s="1"/>
      <c r="V196" s="76">
        <f t="shared" si="72"/>
        <v>0</v>
      </c>
      <c r="W196" s="1"/>
      <c r="X196" s="76">
        <f t="shared" si="73"/>
        <v>0</v>
      </c>
      <c r="Y196" s="1"/>
      <c r="Z196" s="76">
        <f t="shared" si="74"/>
        <v>0</v>
      </c>
      <c r="AA196" s="48">
        <f t="shared" si="75"/>
        <v>12.993039443155453</v>
      </c>
      <c r="AC196" s="1"/>
      <c r="AD196" s="1"/>
      <c r="AE196" s="1"/>
    </row>
    <row r="197" spans="1:31" x14ac:dyDescent="0.3">
      <c r="A197" s="57">
        <v>18</v>
      </c>
      <c r="B197" s="49" t="s">
        <v>344</v>
      </c>
      <c r="C197" s="58">
        <v>1291</v>
      </c>
      <c r="D197" s="45">
        <f t="shared" si="39"/>
        <v>6882.05</v>
      </c>
      <c r="E197" s="1">
        <v>5932.05</v>
      </c>
      <c r="F197" s="76">
        <f t="shared" si="64"/>
        <v>86.195973583452599</v>
      </c>
      <c r="G197" s="1"/>
      <c r="H197" s="76">
        <f t="shared" si="65"/>
        <v>0</v>
      </c>
      <c r="I197" s="1">
        <v>300</v>
      </c>
      <c r="J197" s="76">
        <f t="shared" si="66"/>
        <v>4.3591662368044402</v>
      </c>
      <c r="K197" s="1"/>
      <c r="L197" s="76">
        <f t="shared" si="67"/>
        <v>0</v>
      </c>
      <c r="M197" s="1">
        <v>650</v>
      </c>
      <c r="N197" s="76">
        <f t="shared" si="68"/>
        <v>9.444860179742955</v>
      </c>
      <c r="O197" s="1"/>
      <c r="P197" s="76">
        <f t="shared" si="69"/>
        <v>0</v>
      </c>
      <c r="Q197" s="1"/>
      <c r="R197" s="76">
        <f t="shared" si="70"/>
        <v>0</v>
      </c>
      <c r="S197" s="1"/>
      <c r="T197" s="76">
        <f t="shared" si="71"/>
        <v>0</v>
      </c>
      <c r="U197" s="1"/>
      <c r="V197" s="76">
        <f t="shared" si="72"/>
        <v>0</v>
      </c>
      <c r="W197" s="1"/>
      <c r="X197" s="76">
        <f t="shared" si="73"/>
        <v>0</v>
      </c>
      <c r="Y197" s="1"/>
      <c r="Z197" s="76">
        <f t="shared" si="74"/>
        <v>0</v>
      </c>
      <c r="AA197" s="48">
        <f t="shared" si="75"/>
        <v>5.3307900852052672</v>
      </c>
      <c r="AC197" s="1">
        <v>630</v>
      </c>
      <c r="AD197" s="1"/>
      <c r="AE197" s="1"/>
    </row>
    <row r="198" spans="1:31" x14ac:dyDescent="0.3">
      <c r="A198" s="57">
        <v>19</v>
      </c>
      <c r="B198" s="49" t="s">
        <v>347</v>
      </c>
      <c r="C198" s="58">
        <v>1177</v>
      </c>
      <c r="D198" s="45">
        <f t="shared" si="39"/>
        <v>8139.71</v>
      </c>
      <c r="E198" s="1">
        <v>5500</v>
      </c>
      <c r="F198" s="76">
        <f t="shared" si="64"/>
        <v>67.569974851683895</v>
      </c>
      <c r="G198" s="1"/>
      <c r="H198" s="76">
        <f t="shared" si="65"/>
        <v>0</v>
      </c>
      <c r="I198" s="1"/>
      <c r="J198" s="76">
        <f t="shared" si="66"/>
        <v>0</v>
      </c>
      <c r="K198" s="1"/>
      <c r="L198" s="76">
        <f t="shared" si="67"/>
        <v>0</v>
      </c>
      <c r="M198" s="1"/>
      <c r="N198" s="76">
        <f t="shared" si="68"/>
        <v>0</v>
      </c>
      <c r="O198" s="1"/>
      <c r="P198" s="76">
        <f t="shared" si="69"/>
        <v>0</v>
      </c>
      <c r="Q198" s="1"/>
      <c r="R198" s="76">
        <f t="shared" si="70"/>
        <v>0</v>
      </c>
      <c r="S198" s="1">
        <v>2639.71</v>
      </c>
      <c r="T198" s="76">
        <f t="shared" si="71"/>
        <v>32.430025148316091</v>
      </c>
      <c r="U198" s="1"/>
      <c r="V198" s="76">
        <f t="shared" si="72"/>
        <v>0</v>
      </c>
      <c r="W198" s="1"/>
      <c r="X198" s="76">
        <f t="shared" si="73"/>
        <v>0</v>
      </c>
      <c r="Y198" s="1"/>
      <c r="Z198" s="76">
        <f t="shared" si="74"/>
        <v>0</v>
      </c>
      <c r="AA198" s="48">
        <f t="shared" si="75"/>
        <v>6.9156414613423962</v>
      </c>
      <c r="AC198" s="1"/>
      <c r="AD198" s="1"/>
      <c r="AE198" s="1"/>
    </row>
    <row r="199" spans="1:31" x14ac:dyDescent="0.3">
      <c r="A199" s="57">
        <v>20</v>
      </c>
      <c r="B199" s="49" t="s">
        <v>349</v>
      </c>
      <c r="C199" s="58">
        <v>1126</v>
      </c>
      <c r="D199" s="45">
        <f t="shared" si="39"/>
        <v>9050</v>
      </c>
      <c r="E199" s="1">
        <v>8550</v>
      </c>
      <c r="F199" s="76">
        <f t="shared" si="64"/>
        <v>94.475138121546962</v>
      </c>
      <c r="G199" s="1"/>
      <c r="H199" s="76">
        <f t="shared" si="65"/>
        <v>0</v>
      </c>
      <c r="I199" s="1"/>
      <c r="J199" s="76">
        <f t="shared" si="66"/>
        <v>0</v>
      </c>
      <c r="K199" s="1"/>
      <c r="L199" s="76">
        <f t="shared" si="67"/>
        <v>0</v>
      </c>
      <c r="M199" s="1"/>
      <c r="N199" s="76">
        <f t="shared" si="68"/>
        <v>0</v>
      </c>
      <c r="O199" s="1"/>
      <c r="P199" s="76">
        <f t="shared" si="69"/>
        <v>0</v>
      </c>
      <c r="Q199" s="1"/>
      <c r="R199" s="76">
        <f t="shared" si="70"/>
        <v>0</v>
      </c>
      <c r="S199" s="1"/>
      <c r="T199" s="76">
        <f t="shared" si="71"/>
        <v>0</v>
      </c>
      <c r="U199" s="1"/>
      <c r="V199" s="76">
        <f t="shared" si="72"/>
        <v>0</v>
      </c>
      <c r="W199" s="1"/>
      <c r="X199" s="76">
        <f t="shared" si="73"/>
        <v>0</v>
      </c>
      <c r="Y199" s="1">
        <v>500</v>
      </c>
      <c r="Z199" s="76">
        <f t="shared" si="74"/>
        <v>5.5248618784530388</v>
      </c>
      <c r="AA199" s="48">
        <f t="shared" si="75"/>
        <v>8.037300177619894</v>
      </c>
      <c r="AC199" s="1"/>
      <c r="AD199" s="1"/>
      <c r="AE199" s="1"/>
    </row>
    <row r="200" spans="1:31" x14ac:dyDescent="0.3">
      <c r="A200" s="57">
        <v>21</v>
      </c>
      <c r="B200" s="49" t="s">
        <v>350</v>
      </c>
      <c r="C200" s="58">
        <v>1088</v>
      </c>
      <c r="D200" s="45">
        <f t="shared" si="39"/>
        <v>8382</v>
      </c>
      <c r="E200" s="1">
        <v>6332</v>
      </c>
      <c r="F200" s="76">
        <f t="shared" si="64"/>
        <v>75.542829873538537</v>
      </c>
      <c r="G200" s="1"/>
      <c r="H200" s="76">
        <f t="shared" si="65"/>
        <v>0</v>
      </c>
      <c r="I200" s="1"/>
      <c r="J200" s="76">
        <f t="shared" si="66"/>
        <v>0</v>
      </c>
      <c r="K200" s="1"/>
      <c r="L200" s="76">
        <f t="shared" si="67"/>
        <v>0</v>
      </c>
      <c r="M200" s="1"/>
      <c r="N200" s="76">
        <f t="shared" si="68"/>
        <v>0</v>
      </c>
      <c r="O200" s="1"/>
      <c r="P200" s="76">
        <f t="shared" si="69"/>
        <v>0</v>
      </c>
      <c r="Q200" s="1">
        <v>800</v>
      </c>
      <c r="R200" s="76">
        <f t="shared" si="70"/>
        <v>9.5442615127654484</v>
      </c>
      <c r="S200" s="1">
        <v>1250</v>
      </c>
      <c r="T200" s="76">
        <f t="shared" si="71"/>
        <v>14.912908613696017</v>
      </c>
      <c r="U200" s="1"/>
      <c r="V200" s="76">
        <f t="shared" si="72"/>
        <v>0</v>
      </c>
      <c r="W200" s="1"/>
      <c r="X200" s="76">
        <f t="shared" si="73"/>
        <v>0</v>
      </c>
      <c r="Y200" s="1"/>
      <c r="Z200" s="76">
        <f t="shared" si="74"/>
        <v>0</v>
      </c>
      <c r="AA200" s="48">
        <f t="shared" si="75"/>
        <v>7.7040441176470589</v>
      </c>
      <c r="AC200" s="1"/>
      <c r="AD200" s="1"/>
      <c r="AE200" s="1"/>
    </row>
    <row r="201" spans="1:31" x14ac:dyDescent="0.3">
      <c r="A201" s="57">
        <v>22</v>
      </c>
      <c r="B201" s="49" t="s">
        <v>353</v>
      </c>
      <c r="C201" s="58">
        <v>1044</v>
      </c>
      <c r="D201" s="45">
        <f t="shared" si="39"/>
        <v>17100</v>
      </c>
      <c r="E201" s="1">
        <v>9800</v>
      </c>
      <c r="F201" s="76">
        <f t="shared" si="64"/>
        <v>57.309941520467831</v>
      </c>
      <c r="G201" s="1">
        <v>1700</v>
      </c>
      <c r="H201" s="76">
        <f t="shared" si="65"/>
        <v>9.9415204678362574</v>
      </c>
      <c r="I201" s="1"/>
      <c r="J201" s="76">
        <f t="shared" si="66"/>
        <v>0</v>
      </c>
      <c r="K201" s="1"/>
      <c r="L201" s="76">
        <f t="shared" si="67"/>
        <v>0</v>
      </c>
      <c r="M201" s="1">
        <v>5000</v>
      </c>
      <c r="N201" s="76">
        <f t="shared" si="68"/>
        <v>29.239766081871345</v>
      </c>
      <c r="O201" s="1"/>
      <c r="P201" s="76">
        <f t="shared" si="69"/>
        <v>0</v>
      </c>
      <c r="Q201" s="1"/>
      <c r="R201" s="76">
        <f t="shared" si="70"/>
        <v>0</v>
      </c>
      <c r="S201" s="1"/>
      <c r="T201" s="76">
        <f t="shared" si="71"/>
        <v>0</v>
      </c>
      <c r="U201" s="1"/>
      <c r="V201" s="76">
        <f t="shared" si="72"/>
        <v>0</v>
      </c>
      <c r="W201" s="1"/>
      <c r="X201" s="76">
        <f t="shared" si="73"/>
        <v>0</v>
      </c>
      <c r="Y201" s="1">
        <v>600</v>
      </c>
      <c r="Z201" s="76">
        <f t="shared" si="74"/>
        <v>3.5087719298245612</v>
      </c>
      <c r="AA201" s="48">
        <f t="shared" si="75"/>
        <v>16.379310344827587</v>
      </c>
      <c r="AC201" s="1"/>
      <c r="AD201" s="1"/>
      <c r="AE201" s="1"/>
    </row>
    <row r="202" spans="1:31" x14ac:dyDescent="0.3">
      <c r="A202" s="57">
        <v>23</v>
      </c>
      <c r="B202" s="49" t="s">
        <v>356</v>
      </c>
      <c r="C202" s="58">
        <v>983</v>
      </c>
      <c r="D202" s="45">
        <f t="shared" si="39"/>
        <v>5080</v>
      </c>
      <c r="E202" s="55">
        <v>3630</v>
      </c>
      <c r="F202" s="76">
        <f t="shared" si="64"/>
        <v>71.456692913385822</v>
      </c>
      <c r="G202" s="1">
        <v>1000</v>
      </c>
      <c r="H202" s="76">
        <f t="shared" si="65"/>
        <v>19.685039370078741</v>
      </c>
      <c r="I202" s="1">
        <v>200</v>
      </c>
      <c r="J202" s="76">
        <f t="shared" si="66"/>
        <v>3.9370078740157481</v>
      </c>
      <c r="K202" s="1"/>
      <c r="L202" s="76">
        <f t="shared" si="67"/>
        <v>0</v>
      </c>
      <c r="M202" s="1"/>
      <c r="N202" s="76">
        <f t="shared" si="68"/>
        <v>0</v>
      </c>
      <c r="O202" s="1"/>
      <c r="P202" s="76">
        <f t="shared" si="69"/>
        <v>0</v>
      </c>
      <c r="Q202" s="1"/>
      <c r="R202" s="76">
        <f t="shared" si="70"/>
        <v>0</v>
      </c>
      <c r="S202" s="1"/>
      <c r="T202" s="76">
        <f t="shared" si="71"/>
        <v>0</v>
      </c>
      <c r="U202" s="1"/>
      <c r="V202" s="76">
        <f t="shared" si="72"/>
        <v>0</v>
      </c>
      <c r="W202" s="1"/>
      <c r="X202" s="76">
        <f t="shared" si="73"/>
        <v>0</v>
      </c>
      <c r="Y202" s="1">
        <v>250</v>
      </c>
      <c r="Z202" s="76">
        <f t="shared" si="74"/>
        <v>4.9212598425196852</v>
      </c>
      <c r="AA202" s="48">
        <f t="shared" si="75"/>
        <v>5.167853509664293</v>
      </c>
      <c r="AC202" s="1">
        <v>542.66999999999996</v>
      </c>
      <c r="AD202" s="1"/>
      <c r="AE202" s="1"/>
    </row>
    <row r="203" spans="1:31" x14ac:dyDescent="0.3">
      <c r="A203" s="57">
        <v>24</v>
      </c>
      <c r="B203" s="49" t="s">
        <v>357</v>
      </c>
      <c r="C203" s="58">
        <v>966</v>
      </c>
      <c r="D203" s="45">
        <f t="shared" si="39"/>
        <v>3529.09</v>
      </c>
      <c r="E203" s="1">
        <v>2780.92</v>
      </c>
      <c r="F203" s="76">
        <f t="shared" si="64"/>
        <v>78.799917259123447</v>
      </c>
      <c r="G203" s="1"/>
      <c r="H203" s="76">
        <f t="shared" si="65"/>
        <v>0</v>
      </c>
      <c r="I203" s="1"/>
      <c r="J203" s="76">
        <f t="shared" si="66"/>
        <v>0</v>
      </c>
      <c r="K203" s="1"/>
      <c r="L203" s="76">
        <f t="shared" si="67"/>
        <v>0</v>
      </c>
      <c r="M203" s="1"/>
      <c r="N203" s="76">
        <f t="shared" si="68"/>
        <v>0</v>
      </c>
      <c r="O203" s="1"/>
      <c r="P203" s="76">
        <f t="shared" si="69"/>
        <v>0</v>
      </c>
      <c r="Q203" s="1"/>
      <c r="R203" s="76">
        <f t="shared" si="70"/>
        <v>0</v>
      </c>
      <c r="S203" s="1">
        <v>748.17</v>
      </c>
      <c r="T203" s="76">
        <f t="shared" si="71"/>
        <v>21.200082740876542</v>
      </c>
      <c r="U203" s="1"/>
      <c r="V203" s="76">
        <f t="shared" si="72"/>
        <v>0</v>
      </c>
      <c r="W203" s="1"/>
      <c r="X203" s="76">
        <f t="shared" si="73"/>
        <v>0</v>
      </c>
      <c r="Y203" s="1"/>
      <c r="Z203" s="76">
        <f t="shared" si="74"/>
        <v>0</v>
      </c>
      <c r="AA203" s="48">
        <f t="shared" si="75"/>
        <v>3.6533022774327124</v>
      </c>
      <c r="AC203" s="1"/>
      <c r="AD203" s="1"/>
      <c r="AE203" s="1"/>
    </row>
    <row r="204" spans="1:31" x14ac:dyDescent="0.3">
      <c r="A204" s="57">
        <v>25</v>
      </c>
      <c r="B204" s="49" t="s">
        <v>360</v>
      </c>
      <c r="C204" s="58">
        <v>882</v>
      </c>
      <c r="D204" s="45">
        <f t="shared" si="39"/>
        <v>6500</v>
      </c>
      <c r="E204" s="1">
        <v>6500</v>
      </c>
      <c r="F204" s="76">
        <f t="shared" si="64"/>
        <v>100</v>
      </c>
      <c r="G204" s="1"/>
      <c r="H204" s="76">
        <f t="shared" si="65"/>
        <v>0</v>
      </c>
      <c r="I204" s="1"/>
      <c r="J204" s="76">
        <f t="shared" si="66"/>
        <v>0</v>
      </c>
      <c r="K204" s="1"/>
      <c r="L204" s="76">
        <f t="shared" si="67"/>
        <v>0</v>
      </c>
      <c r="M204" s="1"/>
      <c r="N204" s="76">
        <f t="shared" si="68"/>
        <v>0</v>
      </c>
      <c r="O204" s="1"/>
      <c r="P204" s="76">
        <f t="shared" si="69"/>
        <v>0</v>
      </c>
      <c r="Q204" s="1"/>
      <c r="R204" s="76">
        <f t="shared" si="70"/>
        <v>0</v>
      </c>
      <c r="S204" s="1"/>
      <c r="T204" s="76">
        <f t="shared" si="71"/>
        <v>0</v>
      </c>
      <c r="U204" s="1"/>
      <c r="V204" s="76">
        <f t="shared" si="72"/>
        <v>0</v>
      </c>
      <c r="W204" s="1"/>
      <c r="X204" s="76">
        <f t="shared" si="73"/>
        <v>0</v>
      </c>
      <c r="Y204" s="1"/>
      <c r="Z204" s="76">
        <f t="shared" si="74"/>
        <v>0</v>
      </c>
      <c r="AA204" s="48">
        <f t="shared" si="75"/>
        <v>7.3696145124716557</v>
      </c>
      <c r="AC204" s="1"/>
      <c r="AD204" s="1"/>
      <c r="AE204" s="1"/>
    </row>
    <row r="205" spans="1:31" x14ac:dyDescent="0.3">
      <c r="A205" s="57">
        <v>26</v>
      </c>
      <c r="B205" s="49" t="s">
        <v>361</v>
      </c>
      <c r="C205" s="58">
        <v>879</v>
      </c>
      <c r="D205" s="45">
        <f t="shared" si="39"/>
        <v>8000</v>
      </c>
      <c r="E205" s="1">
        <v>8000</v>
      </c>
      <c r="F205" s="76">
        <f t="shared" si="64"/>
        <v>100</v>
      </c>
      <c r="G205" s="1"/>
      <c r="H205" s="76">
        <f t="shared" si="65"/>
        <v>0</v>
      </c>
      <c r="I205" s="1"/>
      <c r="J205" s="76">
        <f t="shared" si="66"/>
        <v>0</v>
      </c>
      <c r="K205" s="1"/>
      <c r="L205" s="76">
        <f t="shared" si="67"/>
        <v>0</v>
      </c>
      <c r="M205" s="1"/>
      <c r="N205" s="76">
        <f t="shared" si="68"/>
        <v>0</v>
      </c>
      <c r="O205" s="1"/>
      <c r="P205" s="76">
        <f t="shared" si="69"/>
        <v>0</v>
      </c>
      <c r="Q205" s="1"/>
      <c r="R205" s="76">
        <f t="shared" si="70"/>
        <v>0</v>
      </c>
      <c r="S205" s="1"/>
      <c r="T205" s="76">
        <f t="shared" si="71"/>
        <v>0</v>
      </c>
      <c r="U205" s="1"/>
      <c r="V205" s="76">
        <f t="shared" si="72"/>
        <v>0</v>
      </c>
      <c r="W205" s="1"/>
      <c r="X205" s="76">
        <f t="shared" si="73"/>
        <v>0</v>
      </c>
      <c r="Y205" s="1"/>
      <c r="Z205" s="76">
        <f t="shared" si="74"/>
        <v>0</v>
      </c>
      <c r="AA205" s="48">
        <f t="shared" si="75"/>
        <v>9.1012514220705345</v>
      </c>
      <c r="AC205" s="1">
        <v>316.66000000000003</v>
      </c>
      <c r="AD205" s="1"/>
      <c r="AE205" s="1"/>
    </row>
    <row r="206" spans="1:31" x14ac:dyDescent="0.3">
      <c r="A206" s="57">
        <v>27</v>
      </c>
      <c r="B206" s="49" t="s">
        <v>363</v>
      </c>
      <c r="C206" s="58">
        <v>848</v>
      </c>
      <c r="D206" s="45">
        <f t="shared" si="39"/>
        <v>600</v>
      </c>
      <c r="E206" s="1"/>
      <c r="F206" s="76">
        <f t="shared" si="64"/>
        <v>0</v>
      </c>
      <c r="G206" s="1"/>
      <c r="H206" s="76">
        <f t="shared" si="65"/>
        <v>0</v>
      </c>
      <c r="I206" s="1"/>
      <c r="J206" s="76">
        <f t="shared" si="66"/>
        <v>0</v>
      </c>
      <c r="K206" s="1"/>
      <c r="L206" s="76">
        <f t="shared" si="67"/>
        <v>0</v>
      </c>
      <c r="M206" s="1">
        <v>400</v>
      </c>
      <c r="N206" s="76">
        <f t="shared" si="68"/>
        <v>66.666666666666657</v>
      </c>
      <c r="O206" s="1"/>
      <c r="P206" s="76">
        <f t="shared" si="69"/>
        <v>0</v>
      </c>
      <c r="Q206" s="1"/>
      <c r="R206" s="76">
        <f t="shared" si="70"/>
        <v>0</v>
      </c>
      <c r="S206" s="1"/>
      <c r="T206" s="76">
        <f t="shared" si="71"/>
        <v>0</v>
      </c>
      <c r="U206" s="1"/>
      <c r="V206" s="76">
        <f t="shared" si="72"/>
        <v>0</v>
      </c>
      <c r="W206" s="1"/>
      <c r="X206" s="76">
        <f t="shared" si="73"/>
        <v>0</v>
      </c>
      <c r="Y206" s="1">
        <v>200</v>
      </c>
      <c r="Z206" s="76">
        <f t="shared" si="74"/>
        <v>33.333333333333329</v>
      </c>
      <c r="AA206" s="48">
        <f t="shared" si="75"/>
        <v>0.70754716981132071</v>
      </c>
      <c r="AC206" s="1"/>
      <c r="AD206" s="1"/>
      <c r="AE206" s="1"/>
    </row>
    <row r="207" spans="1:31" x14ac:dyDescent="0.3">
      <c r="A207" s="57">
        <v>28</v>
      </c>
      <c r="B207" s="49" t="s">
        <v>364</v>
      </c>
      <c r="C207" s="78">
        <v>843</v>
      </c>
      <c r="D207" s="45">
        <f t="shared" si="39"/>
        <v>7800</v>
      </c>
      <c r="E207" s="1">
        <v>4000</v>
      </c>
      <c r="F207" s="76">
        <f t="shared" si="64"/>
        <v>51.282051282051277</v>
      </c>
      <c r="G207" s="1"/>
      <c r="H207" s="76">
        <f t="shared" si="65"/>
        <v>0</v>
      </c>
      <c r="I207" s="1">
        <v>500</v>
      </c>
      <c r="J207" s="76">
        <f t="shared" si="66"/>
        <v>6.4102564102564097</v>
      </c>
      <c r="K207" s="1"/>
      <c r="L207" s="76">
        <f t="shared" si="67"/>
        <v>0</v>
      </c>
      <c r="M207" s="1"/>
      <c r="N207" s="76">
        <f t="shared" si="68"/>
        <v>0</v>
      </c>
      <c r="O207" s="1"/>
      <c r="P207" s="76">
        <f t="shared" si="69"/>
        <v>0</v>
      </c>
      <c r="Q207" s="1"/>
      <c r="R207" s="76">
        <f t="shared" si="70"/>
        <v>0</v>
      </c>
      <c r="S207" s="1">
        <v>2500</v>
      </c>
      <c r="T207" s="76">
        <f t="shared" si="71"/>
        <v>32.051282051282051</v>
      </c>
      <c r="U207" s="1"/>
      <c r="V207" s="76">
        <f t="shared" si="72"/>
        <v>0</v>
      </c>
      <c r="W207" s="1"/>
      <c r="X207" s="76">
        <f t="shared" si="73"/>
        <v>0</v>
      </c>
      <c r="Y207" s="1">
        <v>800</v>
      </c>
      <c r="Z207" s="76">
        <f t="shared" si="74"/>
        <v>10.256410256410255</v>
      </c>
      <c r="AA207" s="48">
        <f t="shared" si="75"/>
        <v>9.252669039145907</v>
      </c>
      <c r="AC207" s="1">
        <v>689.7</v>
      </c>
      <c r="AD207" s="1"/>
      <c r="AE207" s="1"/>
    </row>
    <row r="208" spans="1:31" x14ac:dyDescent="0.3">
      <c r="A208" s="57">
        <v>29</v>
      </c>
      <c r="B208" s="49" t="s">
        <v>365</v>
      </c>
      <c r="C208" s="58">
        <v>839</v>
      </c>
      <c r="D208" s="45">
        <f t="shared" ref="D208:D325" si="76">E208+G208+I208+K208+M208+O208+Q208+S208+U208+W208+Y208</f>
        <v>6300</v>
      </c>
      <c r="E208" s="1">
        <v>6300</v>
      </c>
      <c r="F208" s="76">
        <f t="shared" si="64"/>
        <v>100</v>
      </c>
      <c r="G208" s="1"/>
      <c r="H208" s="76">
        <f t="shared" si="65"/>
        <v>0</v>
      </c>
      <c r="I208" s="1"/>
      <c r="J208" s="76">
        <f t="shared" si="66"/>
        <v>0</v>
      </c>
      <c r="K208" s="1"/>
      <c r="L208" s="76">
        <f t="shared" si="67"/>
        <v>0</v>
      </c>
      <c r="M208" s="1"/>
      <c r="N208" s="76">
        <f t="shared" si="68"/>
        <v>0</v>
      </c>
      <c r="O208" s="1"/>
      <c r="P208" s="76">
        <f t="shared" si="69"/>
        <v>0</v>
      </c>
      <c r="Q208" s="1"/>
      <c r="R208" s="76">
        <f t="shared" si="70"/>
        <v>0</v>
      </c>
      <c r="S208" s="1"/>
      <c r="T208" s="76">
        <f t="shared" si="71"/>
        <v>0</v>
      </c>
      <c r="U208" s="1"/>
      <c r="V208" s="76">
        <f t="shared" si="72"/>
        <v>0</v>
      </c>
      <c r="W208" s="1"/>
      <c r="X208" s="76">
        <f t="shared" si="73"/>
        <v>0</v>
      </c>
      <c r="Y208" s="1"/>
      <c r="Z208" s="76">
        <f t="shared" si="74"/>
        <v>0</v>
      </c>
      <c r="AA208" s="48">
        <f t="shared" si="75"/>
        <v>7.5089392133492252</v>
      </c>
      <c r="AC208" s="1"/>
      <c r="AD208" s="1"/>
      <c r="AE208" s="1"/>
    </row>
    <row r="209" spans="1:31" x14ac:dyDescent="0.3">
      <c r="A209" s="57">
        <v>30</v>
      </c>
      <c r="B209" s="49" t="s">
        <v>366</v>
      </c>
      <c r="C209" s="58">
        <v>823</v>
      </c>
      <c r="D209" s="45">
        <f t="shared" si="76"/>
        <v>2400</v>
      </c>
      <c r="E209" s="1"/>
      <c r="F209" s="76">
        <f t="shared" si="64"/>
        <v>0</v>
      </c>
      <c r="G209" s="1">
        <v>800</v>
      </c>
      <c r="H209" s="76">
        <f t="shared" si="65"/>
        <v>33.333333333333329</v>
      </c>
      <c r="I209" s="1"/>
      <c r="J209" s="76">
        <f t="shared" si="66"/>
        <v>0</v>
      </c>
      <c r="K209" s="1"/>
      <c r="L209" s="76">
        <f t="shared" si="67"/>
        <v>0</v>
      </c>
      <c r="M209" s="1"/>
      <c r="N209" s="76">
        <f t="shared" si="68"/>
        <v>0</v>
      </c>
      <c r="O209" s="1"/>
      <c r="P209" s="76">
        <f t="shared" si="69"/>
        <v>0</v>
      </c>
      <c r="Q209" s="1">
        <v>800</v>
      </c>
      <c r="R209" s="76">
        <f t="shared" si="70"/>
        <v>33.333333333333329</v>
      </c>
      <c r="S209" s="1"/>
      <c r="T209" s="76">
        <f t="shared" si="71"/>
        <v>0</v>
      </c>
      <c r="U209" s="1"/>
      <c r="V209" s="76">
        <f t="shared" si="72"/>
        <v>0</v>
      </c>
      <c r="W209" s="1"/>
      <c r="X209" s="76">
        <f t="shared" si="73"/>
        <v>0</v>
      </c>
      <c r="Y209" s="1">
        <v>800</v>
      </c>
      <c r="Z209" s="76">
        <f t="shared" si="74"/>
        <v>33.333333333333329</v>
      </c>
      <c r="AA209" s="48">
        <f t="shared" si="75"/>
        <v>2.9161603888213854</v>
      </c>
      <c r="AC209" s="1"/>
      <c r="AD209" s="1"/>
      <c r="AE209" s="1"/>
    </row>
    <row r="210" spans="1:31" x14ac:dyDescent="0.3">
      <c r="A210" s="57">
        <v>31</v>
      </c>
      <c r="B210" s="63" t="s">
        <v>369</v>
      </c>
      <c r="C210" s="64">
        <v>771</v>
      </c>
      <c r="D210" s="45">
        <f t="shared" si="76"/>
        <v>1000</v>
      </c>
      <c r="E210" s="1">
        <v>1000</v>
      </c>
      <c r="F210" s="76">
        <f t="shared" si="64"/>
        <v>100</v>
      </c>
      <c r="G210" s="1"/>
      <c r="H210" s="76">
        <f t="shared" si="65"/>
        <v>0</v>
      </c>
      <c r="I210" s="1"/>
      <c r="J210" s="76">
        <f t="shared" si="66"/>
        <v>0</v>
      </c>
      <c r="K210" s="1"/>
      <c r="L210" s="76">
        <f t="shared" si="67"/>
        <v>0</v>
      </c>
      <c r="M210" s="1"/>
      <c r="N210" s="76">
        <f t="shared" si="68"/>
        <v>0</v>
      </c>
      <c r="O210" s="1"/>
      <c r="P210" s="76">
        <f t="shared" si="69"/>
        <v>0</v>
      </c>
      <c r="Q210" s="1"/>
      <c r="R210" s="76">
        <f t="shared" si="70"/>
        <v>0</v>
      </c>
      <c r="S210" s="1"/>
      <c r="T210" s="76">
        <f t="shared" si="71"/>
        <v>0</v>
      </c>
      <c r="U210" s="1"/>
      <c r="V210" s="76">
        <f t="shared" si="72"/>
        <v>0</v>
      </c>
      <c r="W210" s="1"/>
      <c r="X210" s="76">
        <f t="shared" si="73"/>
        <v>0</v>
      </c>
      <c r="Y210" s="1"/>
      <c r="Z210" s="76">
        <f t="shared" si="74"/>
        <v>0</v>
      </c>
      <c r="AA210" s="48">
        <f t="shared" si="75"/>
        <v>1.2970168612191959</v>
      </c>
      <c r="AC210" s="1"/>
      <c r="AD210" s="1"/>
      <c r="AE210" s="1"/>
    </row>
    <row r="211" spans="1:31" x14ac:dyDescent="0.3">
      <c r="A211" s="57">
        <v>32</v>
      </c>
      <c r="B211" s="49" t="s">
        <v>371</v>
      </c>
      <c r="C211" s="58">
        <v>698</v>
      </c>
      <c r="D211" s="45">
        <f t="shared" si="76"/>
        <v>1150</v>
      </c>
      <c r="E211" s="1">
        <v>500</v>
      </c>
      <c r="F211" s="76">
        <f t="shared" si="64"/>
        <v>43.478260869565219</v>
      </c>
      <c r="G211" s="1"/>
      <c r="H211" s="76">
        <f t="shared" si="65"/>
        <v>0</v>
      </c>
      <c r="I211" s="1"/>
      <c r="J211" s="76">
        <f t="shared" si="66"/>
        <v>0</v>
      </c>
      <c r="K211" s="1"/>
      <c r="L211" s="76">
        <f t="shared" si="67"/>
        <v>0</v>
      </c>
      <c r="M211" s="1"/>
      <c r="N211" s="76">
        <f t="shared" si="68"/>
        <v>0</v>
      </c>
      <c r="O211" s="1"/>
      <c r="P211" s="76">
        <f t="shared" si="69"/>
        <v>0</v>
      </c>
      <c r="Q211" s="1">
        <v>650</v>
      </c>
      <c r="R211" s="76">
        <f t="shared" si="70"/>
        <v>56.521739130434781</v>
      </c>
      <c r="S211" s="1"/>
      <c r="T211" s="76">
        <f t="shared" si="71"/>
        <v>0</v>
      </c>
      <c r="U211" s="1"/>
      <c r="V211" s="76">
        <f t="shared" si="72"/>
        <v>0</v>
      </c>
      <c r="W211" s="1"/>
      <c r="X211" s="76">
        <f t="shared" si="73"/>
        <v>0</v>
      </c>
      <c r="Y211" s="1"/>
      <c r="Z211" s="76">
        <f t="shared" si="74"/>
        <v>0</v>
      </c>
      <c r="AA211" s="48">
        <f t="shared" si="75"/>
        <v>1.6475644699140402</v>
      </c>
      <c r="AC211" s="1"/>
      <c r="AD211" s="1"/>
      <c r="AE211" s="1"/>
    </row>
    <row r="212" spans="1:31" x14ac:dyDescent="0.3">
      <c r="A212" s="57">
        <v>33</v>
      </c>
      <c r="B212" s="49" t="s">
        <v>372</v>
      </c>
      <c r="C212" s="58">
        <v>698</v>
      </c>
      <c r="D212" s="45">
        <f t="shared" si="76"/>
        <v>4500</v>
      </c>
      <c r="E212" s="1">
        <v>4000</v>
      </c>
      <c r="F212" s="76">
        <f t="shared" si="64"/>
        <v>88.888888888888886</v>
      </c>
      <c r="G212" s="1"/>
      <c r="H212" s="76">
        <f t="shared" si="65"/>
        <v>0</v>
      </c>
      <c r="I212" s="1"/>
      <c r="J212" s="76">
        <f t="shared" si="66"/>
        <v>0</v>
      </c>
      <c r="K212" s="1"/>
      <c r="L212" s="76">
        <f t="shared" si="67"/>
        <v>0</v>
      </c>
      <c r="M212" s="1"/>
      <c r="N212" s="76">
        <f t="shared" si="68"/>
        <v>0</v>
      </c>
      <c r="O212" s="1"/>
      <c r="P212" s="76">
        <f t="shared" si="69"/>
        <v>0</v>
      </c>
      <c r="Q212" s="1"/>
      <c r="R212" s="76">
        <f t="shared" si="70"/>
        <v>0</v>
      </c>
      <c r="S212" s="1">
        <v>500</v>
      </c>
      <c r="T212" s="76">
        <f t="shared" si="71"/>
        <v>11.111111111111111</v>
      </c>
      <c r="U212" s="1"/>
      <c r="V212" s="76">
        <f t="shared" si="72"/>
        <v>0</v>
      </c>
      <c r="W212" s="1"/>
      <c r="X212" s="76">
        <f t="shared" si="73"/>
        <v>0</v>
      </c>
      <c r="Y212" s="1"/>
      <c r="Z212" s="76">
        <f t="shared" si="74"/>
        <v>0</v>
      </c>
      <c r="AA212" s="48">
        <f t="shared" si="75"/>
        <v>6.4469914040114613</v>
      </c>
      <c r="AC212" s="1"/>
      <c r="AD212" s="1"/>
      <c r="AE212" s="1"/>
    </row>
    <row r="213" spans="1:31" x14ac:dyDescent="0.3">
      <c r="A213" s="57">
        <v>34</v>
      </c>
      <c r="B213" s="49" t="s">
        <v>377</v>
      </c>
      <c r="C213" s="58">
        <v>535</v>
      </c>
      <c r="D213" s="45">
        <f t="shared" si="76"/>
        <v>6600</v>
      </c>
      <c r="E213" s="1">
        <v>6000</v>
      </c>
      <c r="F213" s="76">
        <f t="shared" si="64"/>
        <v>90.909090909090907</v>
      </c>
      <c r="G213" s="1"/>
      <c r="H213" s="76">
        <f t="shared" si="65"/>
        <v>0</v>
      </c>
      <c r="I213" s="1"/>
      <c r="J213" s="76">
        <f t="shared" si="66"/>
        <v>0</v>
      </c>
      <c r="K213" s="1"/>
      <c r="L213" s="76">
        <f t="shared" si="67"/>
        <v>0</v>
      </c>
      <c r="M213" s="1">
        <v>600</v>
      </c>
      <c r="N213" s="76">
        <f t="shared" si="68"/>
        <v>9.0909090909090917</v>
      </c>
      <c r="O213" s="1"/>
      <c r="P213" s="76">
        <f t="shared" si="69"/>
        <v>0</v>
      </c>
      <c r="Q213" s="1"/>
      <c r="R213" s="76">
        <f t="shared" si="70"/>
        <v>0</v>
      </c>
      <c r="S213" s="1"/>
      <c r="T213" s="76">
        <f t="shared" si="71"/>
        <v>0</v>
      </c>
      <c r="U213" s="1"/>
      <c r="V213" s="76">
        <f t="shared" si="72"/>
        <v>0</v>
      </c>
      <c r="W213" s="1"/>
      <c r="X213" s="76">
        <f t="shared" si="73"/>
        <v>0</v>
      </c>
      <c r="Y213" s="1"/>
      <c r="Z213" s="76">
        <f t="shared" si="74"/>
        <v>0</v>
      </c>
      <c r="AA213" s="48">
        <f t="shared" si="75"/>
        <v>12.336448598130842</v>
      </c>
      <c r="AC213" s="1"/>
      <c r="AD213" s="1"/>
      <c r="AE213" s="1"/>
    </row>
    <row r="214" spans="1:31" x14ac:dyDescent="0.3">
      <c r="A214" s="57">
        <v>35</v>
      </c>
      <c r="B214" s="49" t="s">
        <v>378</v>
      </c>
      <c r="C214" s="58">
        <v>524</v>
      </c>
      <c r="D214" s="45">
        <f t="shared" si="76"/>
        <v>1400</v>
      </c>
      <c r="E214" s="1"/>
      <c r="F214" s="76">
        <f t="shared" si="64"/>
        <v>0</v>
      </c>
      <c r="G214" s="1"/>
      <c r="H214" s="76">
        <f t="shared" si="65"/>
        <v>0</v>
      </c>
      <c r="I214" s="1"/>
      <c r="J214" s="76">
        <f t="shared" si="66"/>
        <v>0</v>
      </c>
      <c r="K214" s="1"/>
      <c r="L214" s="76">
        <f t="shared" si="67"/>
        <v>0</v>
      </c>
      <c r="M214" s="1">
        <v>1400</v>
      </c>
      <c r="N214" s="76">
        <f t="shared" si="68"/>
        <v>100</v>
      </c>
      <c r="O214" s="1"/>
      <c r="P214" s="76">
        <f t="shared" si="69"/>
        <v>0</v>
      </c>
      <c r="Q214" s="1"/>
      <c r="R214" s="76">
        <f t="shared" si="70"/>
        <v>0</v>
      </c>
      <c r="S214" s="1"/>
      <c r="T214" s="76">
        <f t="shared" si="71"/>
        <v>0</v>
      </c>
      <c r="U214" s="1"/>
      <c r="V214" s="76">
        <f t="shared" si="72"/>
        <v>0</v>
      </c>
      <c r="W214" s="1"/>
      <c r="X214" s="76">
        <f t="shared" si="73"/>
        <v>0</v>
      </c>
      <c r="Y214" s="1"/>
      <c r="Z214" s="76">
        <f t="shared" si="74"/>
        <v>0</v>
      </c>
      <c r="AA214" s="48">
        <f t="shared" si="75"/>
        <v>2.6717557251908395</v>
      </c>
      <c r="AC214" s="1"/>
      <c r="AD214" s="1"/>
      <c r="AE214" s="1"/>
    </row>
    <row r="215" spans="1:31" x14ac:dyDescent="0.3">
      <c r="A215" s="57">
        <v>36</v>
      </c>
      <c r="B215" s="49" t="s">
        <v>379</v>
      </c>
      <c r="C215" s="58">
        <v>498</v>
      </c>
      <c r="D215" s="45">
        <f t="shared" si="76"/>
        <v>1000</v>
      </c>
      <c r="E215" s="1"/>
      <c r="F215" s="76">
        <f t="shared" si="64"/>
        <v>0</v>
      </c>
      <c r="G215" s="1">
        <v>100</v>
      </c>
      <c r="H215" s="76">
        <f t="shared" si="65"/>
        <v>10</v>
      </c>
      <c r="I215" s="1"/>
      <c r="J215" s="76">
        <f t="shared" si="66"/>
        <v>0</v>
      </c>
      <c r="K215" s="1"/>
      <c r="L215" s="76">
        <f t="shared" si="67"/>
        <v>0</v>
      </c>
      <c r="M215" s="1"/>
      <c r="N215" s="76">
        <f t="shared" si="68"/>
        <v>0</v>
      </c>
      <c r="O215" s="1"/>
      <c r="P215" s="76">
        <f t="shared" si="69"/>
        <v>0</v>
      </c>
      <c r="Q215" s="1"/>
      <c r="R215" s="76">
        <f t="shared" si="70"/>
        <v>0</v>
      </c>
      <c r="S215" s="1">
        <v>900</v>
      </c>
      <c r="T215" s="76">
        <f t="shared" si="71"/>
        <v>90</v>
      </c>
      <c r="U215" s="1"/>
      <c r="V215" s="76">
        <f t="shared" si="72"/>
        <v>0</v>
      </c>
      <c r="W215" s="1"/>
      <c r="X215" s="76">
        <f t="shared" si="73"/>
        <v>0</v>
      </c>
      <c r="Y215" s="1"/>
      <c r="Z215" s="76">
        <f t="shared" si="74"/>
        <v>0</v>
      </c>
      <c r="AA215" s="48">
        <f t="shared" si="75"/>
        <v>2.0080321285140563</v>
      </c>
      <c r="AC215" s="1"/>
      <c r="AD215" s="1"/>
      <c r="AE215" s="1"/>
    </row>
    <row r="216" spans="1:31" x14ac:dyDescent="0.3">
      <c r="A216" s="57">
        <v>37</v>
      </c>
      <c r="B216" s="49" t="s">
        <v>381</v>
      </c>
      <c r="C216" s="58">
        <v>493</v>
      </c>
      <c r="D216" s="45">
        <f t="shared" si="76"/>
        <v>600</v>
      </c>
      <c r="E216" s="1"/>
      <c r="F216" s="76">
        <f t="shared" si="64"/>
        <v>0</v>
      </c>
      <c r="G216" s="1">
        <v>400</v>
      </c>
      <c r="H216" s="76">
        <f t="shared" si="65"/>
        <v>66.666666666666657</v>
      </c>
      <c r="I216" s="1">
        <v>200</v>
      </c>
      <c r="J216" s="76">
        <f t="shared" si="66"/>
        <v>33.333333333333329</v>
      </c>
      <c r="K216" s="1"/>
      <c r="L216" s="76">
        <f t="shared" si="67"/>
        <v>0</v>
      </c>
      <c r="M216" s="1"/>
      <c r="N216" s="76">
        <f t="shared" si="68"/>
        <v>0</v>
      </c>
      <c r="O216" s="1"/>
      <c r="P216" s="76">
        <f t="shared" si="69"/>
        <v>0</v>
      </c>
      <c r="Q216" s="1"/>
      <c r="R216" s="76">
        <f t="shared" si="70"/>
        <v>0</v>
      </c>
      <c r="S216" s="1"/>
      <c r="T216" s="76">
        <f t="shared" si="71"/>
        <v>0</v>
      </c>
      <c r="U216" s="1"/>
      <c r="V216" s="76">
        <f t="shared" si="72"/>
        <v>0</v>
      </c>
      <c r="W216" s="1"/>
      <c r="X216" s="76">
        <f t="shared" si="73"/>
        <v>0</v>
      </c>
      <c r="Y216" s="1"/>
      <c r="Z216" s="76">
        <f t="shared" si="74"/>
        <v>0</v>
      </c>
      <c r="AA216" s="48">
        <f t="shared" si="75"/>
        <v>1.2170385395537526</v>
      </c>
      <c r="AC216" s="1"/>
      <c r="AD216" s="1"/>
      <c r="AE216" s="1"/>
    </row>
    <row r="217" spans="1:31" x14ac:dyDescent="0.3">
      <c r="A217" s="57">
        <v>38</v>
      </c>
      <c r="B217" s="49" t="s">
        <v>382</v>
      </c>
      <c r="C217" s="58">
        <v>492</v>
      </c>
      <c r="D217" s="45">
        <f t="shared" si="76"/>
        <v>200</v>
      </c>
      <c r="E217" s="1"/>
      <c r="F217" s="76">
        <f t="shared" si="64"/>
        <v>0</v>
      </c>
      <c r="G217" s="1"/>
      <c r="H217" s="76">
        <f t="shared" si="65"/>
        <v>0</v>
      </c>
      <c r="I217" s="1"/>
      <c r="J217" s="76">
        <f t="shared" si="66"/>
        <v>0</v>
      </c>
      <c r="K217" s="1"/>
      <c r="L217" s="76">
        <f t="shared" si="67"/>
        <v>0</v>
      </c>
      <c r="M217" s="1">
        <v>200</v>
      </c>
      <c r="N217" s="76">
        <f t="shared" si="68"/>
        <v>100</v>
      </c>
      <c r="O217" s="1"/>
      <c r="P217" s="76">
        <f t="shared" si="69"/>
        <v>0</v>
      </c>
      <c r="Q217" s="1"/>
      <c r="R217" s="76">
        <f t="shared" si="70"/>
        <v>0</v>
      </c>
      <c r="S217" s="1"/>
      <c r="T217" s="76">
        <f t="shared" si="71"/>
        <v>0</v>
      </c>
      <c r="U217" s="1"/>
      <c r="V217" s="76">
        <f t="shared" si="72"/>
        <v>0</v>
      </c>
      <c r="W217" s="1"/>
      <c r="X217" s="76">
        <f t="shared" si="73"/>
        <v>0</v>
      </c>
      <c r="Y217" s="1"/>
      <c r="Z217" s="76">
        <f t="shared" si="74"/>
        <v>0</v>
      </c>
      <c r="AA217" s="48">
        <f t="shared" si="75"/>
        <v>0.4065040650406504</v>
      </c>
      <c r="AC217" s="1"/>
      <c r="AD217" s="1"/>
      <c r="AE217" s="1"/>
    </row>
    <row r="218" spans="1:31" ht="129.6" customHeight="1" x14ac:dyDescent="0.3">
      <c r="A218" s="5" t="s">
        <v>701</v>
      </c>
      <c r="B218" s="266" t="s">
        <v>0</v>
      </c>
      <c r="C218" s="267" t="s">
        <v>1</v>
      </c>
      <c r="D218" s="268" t="s">
        <v>691</v>
      </c>
      <c r="E218" s="269" t="s">
        <v>683</v>
      </c>
      <c r="F218" s="14" t="s">
        <v>684</v>
      </c>
      <c r="G218" s="269" t="s">
        <v>685</v>
      </c>
      <c r="H218" s="14" t="s">
        <v>684</v>
      </c>
      <c r="I218" s="270" t="s">
        <v>686</v>
      </c>
      <c r="J218" s="14" t="s">
        <v>684</v>
      </c>
      <c r="K218" s="269" t="s">
        <v>687</v>
      </c>
      <c r="L218" s="14" t="s">
        <v>684</v>
      </c>
      <c r="M218" s="269" t="s">
        <v>693</v>
      </c>
      <c r="N218" s="14" t="s">
        <v>684</v>
      </c>
      <c r="O218" s="270" t="s">
        <v>688</v>
      </c>
      <c r="P218" s="14" t="s">
        <v>684</v>
      </c>
      <c r="Q218" s="269" t="s">
        <v>689</v>
      </c>
      <c r="R218" s="14" t="s">
        <v>684</v>
      </c>
      <c r="S218" s="269" t="s">
        <v>702</v>
      </c>
      <c r="T218" s="14" t="s">
        <v>684</v>
      </c>
      <c r="U218" s="270" t="s">
        <v>759</v>
      </c>
      <c r="V218" s="14" t="s">
        <v>684</v>
      </c>
      <c r="W218" s="270" t="s">
        <v>692</v>
      </c>
      <c r="X218" s="14" t="s">
        <v>684</v>
      </c>
      <c r="Y218" s="269" t="s">
        <v>772</v>
      </c>
      <c r="Z218" s="14" t="s">
        <v>684</v>
      </c>
      <c r="AA218" s="267" t="s">
        <v>741</v>
      </c>
      <c r="AC218" s="1"/>
      <c r="AD218" s="1"/>
      <c r="AE218" s="1"/>
    </row>
    <row r="219" spans="1:31" x14ac:dyDescent="0.3">
      <c r="A219" s="57">
        <v>39</v>
      </c>
      <c r="B219" s="49" t="s">
        <v>383</v>
      </c>
      <c r="C219" s="58">
        <v>481</v>
      </c>
      <c r="D219" s="45">
        <f t="shared" si="76"/>
        <v>827.04</v>
      </c>
      <c r="E219" s="1"/>
      <c r="F219" s="76">
        <f t="shared" si="64"/>
        <v>0</v>
      </c>
      <c r="G219" s="1"/>
      <c r="H219" s="76">
        <f t="shared" si="65"/>
        <v>0</v>
      </c>
      <c r="I219" s="1"/>
      <c r="J219" s="76">
        <f t="shared" si="66"/>
        <v>0</v>
      </c>
      <c r="K219" s="1"/>
      <c r="L219" s="76">
        <f t="shared" si="67"/>
        <v>0</v>
      </c>
      <c r="M219" s="1"/>
      <c r="N219" s="76">
        <f t="shared" si="68"/>
        <v>0</v>
      </c>
      <c r="O219" s="1"/>
      <c r="P219" s="76">
        <f t="shared" si="69"/>
        <v>0</v>
      </c>
      <c r="Q219" s="1"/>
      <c r="R219" s="76">
        <f t="shared" si="70"/>
        <v>0</v>
      </c>
      <c r="S219" s="1">
        <v>827.04</v>
      </c>
      <c r="T219" s="76">
        <f t="shared" si="71"/>
        <v>100</v>
      </c>
      <c r="U219" s="1"/>
      <c r="V219" s="76">
        <f t="shared" si="72"/>
        <v>0</v>
      </c>
      <c r="W219" s="1"/>
      <c r="X219" s="76">
        <f t="shared" si="73"/>
        <v>0</v>
      </c>
      <c r="Y219" s="1"/>
      <c r="Z219" s="76">
        <f t="shared" si="74"/>
        <v>0</v>
      </c>
      <c r="AA219" s="48">
        <f t="shared" si="75"/>
        <v>1.7194178794178794</v>
      </c>
      <c r="AC219" s="1"/>
      <c r="AD219" s="1"/>
      <c r="AE219" s="1"/>
    </row>
    <row r="220" spans="1:31" x14ac:dyDescent="0.3">
      <c r="A220" s="57">
        <v>40</v>
      </c>
      <c r="B220" s="49" t="s">
        <v>384</v>
      </c>
      <c r="C220" s="58">
        <v>476</v>
      </c>
      <c r="D220" s="45">
        <f t="shared" si="76"/>
        <v>6450</v>
      </c>
      <c r="E220" s="1">
        <v>4550</v>
      </c>
      <c r="F220" s="76">
        <f t="shared" si="64"/>
        <v>70.542635658914733</v>
      </c>
      <c r="G220" s="1">
        <v>100</v>
      </c>
      <c r="H220" s="76">
        <f t="shared" si="65"/>
        <v>1.5503875968992249</v>
      </c>
      <c r="I220" s="1"/>
      <c r="J220" s="76">
        <f t="shared" si="66"/>
        <v>0</v>
      </c>
      <c r="K220" s="1"/>
      <c r="L220" s="76">
        <f t="shared" si="67"/>
        <v>0</v>
      </c>
      <c r="M220" s="1">
        <v>500</v>
      </c>
      <c r="N220" s="76">
        <f t="shared" si="68"/>
        <v>7.7519379844961236</v>
      </c>
      <c r="O220" s="1"/>
      <c r="P220" s="76">
        <f t="shared" si="69"/>
        <v>0</v>
      </c>
      <c r="Q220" s="1"/>
      <c r="R220" s="76">
        <f t="shared" si="70"/>
        <v>0</v>
      </c>
      <c r="S220" s="1">
        <v>1300</v>
      </c>
      <c r="T220" s="76">
        <f t="shared" si="71"/>
        <v>20.155038759689923</v>
      </c>
      <c r="U220" s="1"/>
      <c r="V220" s="76">
        <f t="shared" si="72"/>
        <v>0</v>
      </c>
      <c r="W220" s="1"/>
      <c r="X220" s="76">
        <f t="shared" si="73"/>
        <v>0</v>
      </c>
      <c r="Y220" s="1"/>
      <c r="Z220" s="76">
        <f t="shared" si="74"/>
        <v>0</v>
      </c>
      <c r="AA220" s="48">
        <f t="shared" si="75"/>
        <v>13.550420168067227</v>
      </c>
      <c r="AC220" s="1"/>
      <c r="AD220" s="1"/>
      <c r="AE220" s="1"/>
    </row>
    <row r="221" spans="1:31" x14ac:dyDescent="0.3">
      <c r="A221" s="57">
        <v>41</v>
      </c>
      <c r="B221" s="49" t="s">
        <v>396</v>
      </c>
      <c r="C221" s="58">
        <v>336</v>
      </c>
      <c r="D221" s="45">
        <f t="shared" si="76"/>
        <v>600</v>
      </c>
      <c r="E221" s="1"/>
      <c r="F221" s="76">
        <f t="shared" si="64"/>
        <v>0</v>
      </c>
      <c r="G221" s="1"/>
      <c r="H221" s="76">
        <f t="shared" si="65"/>
        <v>0</v>
      </c>
      <c r="I221" s="1"/>
      <c r="J221" s="76">
        <f t="shared" si="66"/>
        <v>0</v>
      </c>
      <c r="K221" s="1"/>
      <c r="L221" s="76">
        <f t="shared" si="67"/>
        <v>0</v>
      </c>
      <c r="M221" s="1">
        <v>600</v>
      </c>
      <c r="N221" s="76">
        <f t="shared" si="68"/>
        <v>100</v>
      </c>
      <c r="O221" s="1"/>
      <c r="P221" s="76">
        <f t="shared" si="69"/>
        <v>0</v>
      </c>
      <c r="Q221" s="1"/>
      <c r="R221" s="76">
        <f t="shared" si="70"/>
        <v>0</v>
      </c>
      <c r="S221" s="1"/>
      <c r="T221" s="76">
        <f t="shared" si="71"/>
        <v>0</v>
      </c>
      <c r="U221" s="1"/>
      <c r="V221" s="76">
        <f t="shared" si="72"/>
        <v>0</v>
      </c>
      <c r="W221" s="1"/>
      <c r="X221" s="76">
        <f t="shared" si="73"/>
        <v>0</v>
      </c>
      <c r="Y221" s="1"/>
      <c r="Z221" s="76">
        <f t="shared" si="74"/>
        <v>0</v>
      </c>
      <c r="AA221" s="48">
        <f t="shared" si="75"/>
        <v>1.7857142857142858</v>
      </c>
      <c r="AC221" s="1"/>
      <c r="AD221" s="1"/>
      <c r="AE221" s="1"/>
    </row>
    <row r="222" spans="1:31" x14ac:dyDescent="0.3">
      <c r="A222" s="57">
        <v>42</v>
      </c>
      <c r="B222" s="49" t="s">
        <v>398</v>
      </c>
      <c r="C222" s="58">
        <v>334</v>
      </c>
      <c r="D222" s="45">
        <f t="shared" si="76"/>
        <v>1066.42</v>
      </c>
      <c r="E222" s="1"/>
      <c r="F222" s="76">
        <f t="shared" si="64"/>
        <v>0</v>
      </c>
      <c r="G222" s="1"/>
      <c r="H222" s="76">
        <f t="shared" si="65"/>
        <v>0</v>
      </c>
      <c r="I222" s="1">
        <v>146.34</v>
      </c>
      <c r="J222" s="76">
        <f t="shared" si="66"/>
        <v>13.722548339303465</v>
      </c>
      <c r="K222" s="1"/>
      <c r="L222" s="76">
        <f t="shared" si="67"/>
        <v>0</v>
      </c>
      <c r="M222" s="1"/>
      <c r="N222" s="76">
        <f t="shared" si="68"/>
        <v>0</v>
      </c>
      <c r="O222" s="1"/>
      <c r="P222" s="76">
        <f t="shared" si="69"/>
        <v>0</v>
      </c>
      <c r="Q222" s="1"/>
      <c r="R222" s="76">
        <f t="shared" si="70"/>
        <v>0</v>
      </c>
      <c r="S222" s="1"/>
      <c r="T222" s="76">
        <f t="shared" si="71"/>
        <v>0</v>
      </c>
      <c r="U222" s="1"/>
      <c r="V222" s="76">
        <f t="shared" si="72"/>
        <v>0</v>
      </c>
      <c r="W222" s="1"/>
      <c r="X222" s="76">
        <f t="shared" si="73"/>
        <v>0</v>
      </c>
      <c r="Y222" s="65">
        <v>920.08</v>
      </c>
      <c r="Z222" s="76">
        <f t="shared" si="74"/>
        <v>86.277451660696542</v>
      </c>
      <c r="AA222" s="48">
        <f t="shared" si="75"/>
        <v>3.1928742514970061</v>
      </c>
      <c r="AC222" s="1"/>
      <c r="AD222" s="1"/>
      <c r="AE222" s="1"/>
    </row>
    <row r="223" spans="1:31" x14ac:dyDescent="0.3">
      <c r="A223" s="57">
        <v>43</v>
      </c>
      <c r="B223" s="49" t="s">
        <v>400</v>
      </c>
      <c r="C223" s="58">
        <v>308</v>
      </c>
      <c r="D223" s="45">
        <f t="shared" si="76"/>
        <v>3300</v>
      </c>
      <c r="E223" s="1">
        <v>2900</v>
      </c>
      <c r="F223" s="76">
        <f t="shared" si="64"/>
        <v>87.878787878787875</v>
      </c>
      <c r="G223" s="1"/>
      <c r="H223" s="76">
        <f t="shared" si="65"/>
        <v>0</v>
      </c>
      <c r="I223" s="1"/>
      <c r="J223" s="76">
        <f t="shared" si="66"/>
        <v>0</v>
      </c>
      <c r="K223" s="1"/>
      <c r="L223" s="76">
        <f t="shared" si="67"/>
        <v>0</v>
      </c>
      <c r="M223" s="1"/>
      <c r="N223" s="76">
        <f t="shared" si="68"/>
        <v>0</v>
      </c>
      <c r="O223" s="1"/>
      <c r="P223" s="76">
        <f t="shared" si="69"/>
        <v>0</v>
      </c>
      <c r="Q223" s="1"/>
      <c r="R223" s="76">
        <f t="shared" si="70"/>
        <v>0</v>
      </c>
      <c r="S223" s="1"/>
      <c r="T223" s="76">
        <f t="shared" si="71"/>
        <v>0</v>
      </c>
      <c r="U223" s="1"/>
      <c r="V223" s="76">
        <f t="shared" si="72"/>
        <v>0</v>
      </c>
      <c r="W223" s="1"/>
      <c r="X223" s="76">
        <f t="shared" si="73"/>
        <v>0</v>
      </c>
      <c r="Y223" s="1">
        <v>400</v>
      </c>
      <c r="Z223" s="76">
        <f t="shared" si="74"/>
        <v>12.121212121212121</v>
      </c>
      <c r="AA223" s="48">
        <f t="shared" si="75"/>
        <v>10.714285714285714</v>
      </c>
      <c r="AC223" s="1"/>
      <c r="AD223" s="1"/>
      <c r="AE223" s="1"/>
    </row>
    <row r="224" spans="1:31" x14ac:dyDescent="0.3">
      <c r="A224" s="57">
        <v>44</v>
      </c>
      <c r="B224" s="49" t="s">
        <v>408</v>
      </c>
      <c r="C224" s="58">
        <v>182</v>
      </c>
      <c r="D224" s="45">
        <f t="shared" si="76"/>
        <v>25</v>
      </c>
      <c r="E224" s="1"/>
      <c r="F224" s="76">
        <f t="shared" si="64"/>
        <v>0</v>
      </c>
      <c r="G224" s="1"/>
      <c r="H224" s="76">
        <f t="shared" si="65"/>
        <v>0</v>
      </c>
      <c r="I224" s="1"/>
      <c r="J224" s="76">
        <f t="shared" si="66"/>
        <v>0</v>
      </c>
      <c r="K224" s="1"/>
      <c r="L224" s="76">
        <f t="shared" si="67"/>
        <v>0</v>
      </c>
      <c r="M224" s="1"/>
      <c r="N224" s="76">
        <f t="shared" si="68"/>
        <v>0</v>
      </c>
      <c r="O224" s="1"/>
      <c r="P224" s="76">
        <f t="shared" si="69"/>
        <v>0</v>
      </c>
      <c r="Q224" s="1">
        <v>25</v>
      </c>
      <c r="R224" s="76">
        <f t="shared" si="70"/>
        <v>100</v>
      </c>
      <c r="S224" s="1"/>
      <c r="T224" s="76">
        <f t="shared" si="71"/>
        <v>0</v>
      </c>
      <c r="U224" s="1"/>
      <c r="V224" s="76">
        <f t="shared" si="72"/>
        <v>0</v>
      </c>
      <c r="W224" s="1"/>
      <c r="X224" s="76">
        <f t="shared" si="73"/>
        <v>0</v>
      </c>
      <c r="Y224" s="1"/>
      <c r="Z224" s="76">
        <f t="shared" si="74"/>
        <v>0</v>
      </c>
      <c r="AA224" s="48">
        <f t="shared" si="75"/>
        <v>0.13736263736263737</v>
      </c>
      <c r="AC224" s="1"/>
      <c r="AD224" s="1"/>
      <c r="AE224" s="1"/>
    </row>
    <row r="225" spans="1:31" x14ac:dyDescent="0.3">
      <c r="A225" s="1"/>
      <c r="B225" s="138" t="s">
        <v>721</v>
      </c>
      <c r="C225" s="142">
        <f>SUM(C180:C224)</f>
        <v>144749</v>
      </c>
      <c r="D225" s="209">
        <f>SUM(D180:D224)</f>
        <v>924768.57000000007</v>
      </c>
      <c r="E225" s="166">
        <f>SUM(E180:E224)</f>
        <v>580125.59</v>
      </c>
      <c r="F225" s="140">
        <f t="shared" si="64"/>
        <v>62.731975201103552</v>
      </c>
      <c r="G225" s="166">
        <f>SUM(G180:G224)</f>
        <v>87610</v>
      </c>
      <c r="H225" s="140">
        <f t="shared" si="65"/>
        <v>9.4737216252926935</v>
      </c>
      <c r="I225" s="166">
        <f>SUM(I180:I224)</f>
        <v>35095.339999999997</v>
      </c>
      <c r="J225" s="140">
        <f t="shared" si="66"/>
        <v>3.7950403093824865</v>
      </c>
      <c r="K225" s="166">
        <f>SUM(K180:K224)</f>
        <v>0</v>
      </c>
      <c r="L225" s="140">
        <f t="shared" si="67"/>
        <v>0</v>
      </c>
      <c r="M225" s="166">
        <f>SUM(M180:M224)</f>
        <v>22523.95</v>
      </c>
      <c r="N225" s="140">
        <f t="shared" si="68"/>
        <v>2.4356310033330821</v>
      </c>
      <c r="O225" s="166">
        <f>SUM(O180:O224)</f>
        <v>0</v>
      </c>
      <c r="P225" s="143">
        <f t="shared" si="69"/>
        <v>0</v>
      </c>
      <c r="Q225" s="166">
        <f>SUM(Q180:Q224)</f>
        <v>3575</v>
      </c>
      <c r="R225" s="143">
        <f t="shared" si="70"/>
        <v>0.38658320751536784</v>
      </c>
      <c r="S225" s="166">
        <f>SUM(S180:S224)</f>
        <v>27023.039999999997</v>
      </c>
      <c r="T225" s="140">
        <f t="shared" si="71"/>
        <v>2.9221408335709329</v>
      </c>
      <c r="U225" s="166">
        <f>SUM(U180:U224)</f>
        <v>0</v>
      </c>
      <c r="V225" s="140">
        <f t="shared" si="72"/>
        <v>0</v>
      </c>
      <c r="W225" s="166">
        <f>SUM(W180:W224)</f>
        <v>0</v>
      </c>
      <c r="X225" s="140">
        <f t="shared" si="73"/>
        <v>0</v>
      </c>
      <c r="Y225" s="166">
        <f>SUM(Y180:Y224)</f>
        <v>168815.65</v>
      </c>
      <c r="Z225" s="140">
        <f t="shared" si="74"/>
        <v>18.254907819801875</v>
      </c>
      <c r="AA225" s="141">
        <f t="shared" si="75"/>
        <v>6.3887734630291062</v>
      </c>
      <c r="AC225" s="1"/>
      <c r="AD225" s="1"/>
      <c r="AE225" s="1"/>
    </row>
    <row r="226" spans="1:31" x14ac:dyDescent="0.3">
      <c r="A226" s="22" t="s">
        <v>676</v>
      </c>
      <c r="B226" s="24"/>
      <c r="C226" s="24"/>
      <c r="D226" s="199">
        <v>44</v>
      </c>
      <c r="E226" s="206"/>
      <c r="F226" s="204"/>
      <c r="G226" s="203"/>
      <c r="H226" s="204"/>
      <c r="I226" s="203"/>
      <c r="J226" s="204"/>
      <c r="K226" s="203"/>
      <c r="L226" s="204"/>
      <c r="M226" s="203"/>
      <c r="N226" s="204"/>
      <c r="O226" s="203"/>
      <c r="P226" s="204"/>
      <c r="Q226" s="203"/>
      <c r="R226" s="204"/>
      <c r="S226" s="203"/>
      <c r="T226" s="204"/>
      <c r="U226" s="203"/>
      <c r="V226" s="204"/>
      <c r="W226" s="203"/>
      <c r="X226" s="204"/>
      <c r="Y226" s="203"/>
      <c r="Z226" s="204"/>
      <c r="AA226" s="205"/>
      <c r="AC226" s="1"/>
      <c r="AD226" s="1"/>
      <c r="AE226" s="1"/>
    </row>
    <row r="227" spans="1:31" x14ac:dyDescent="0.3">
      <c r="A227" s="27" t="s">
        <v>677</v>
      </c>
      <c r="B227" s="29"/>
      <c r="C227" s="29"/>
      <c r="D227" s="200">
        <v>0.48</v>
      </c>
      <c r="E227" s="207"/>
      <c r="F227" s="204"/>
      <c r="G227" s="203"/>
      <c r="H227" s="204"/>
      <c r="I227" s="203"/>
      <c r="J227" s="204"/>
      <c r="K227" s="203"/>
      <c r="L227" s="204"/>
      <c r="M227" s="203"/>
      <c r="N227" s="204"/>
      <c r="O227" s="203"/>
      <c r="P227" s="204"/>
      <c r="Q227" s="203"/>
      <c r="R227" s="204"/>
      <c r="S227" s="203"/>
      <c r="T227" s="204"/>
      <c r="U227" s="203"/>
      <c r="V227" s="204"/>
      <c r="W227" s="203"/>
      <c r="X227" s="204"/>
      <c r="Y227" s="203"/>
      <c r="Z227" s="204"/>
      <c r="AA227" s="205"/>
      <c r="AC227" s="1"/>
      <c r="AD227" s="1"/>
      <c r="AE227" s="1"/>
    </row>
    <row r="228" spans="1:31" x14ac:dyDescent="0.3">
      <c r="A228" s="1" t="s">
        <v>678</v>
      </c>
      <c r="B228" s="29"/>
      <c r="C228" s="29"/>
      <c r="D228" s="199">
        <v>26</v>
      </c>
      <c r="E228" s="207"/>
      <c r="F228" s="204"/>
      <c r="G228" s="203"/>
      <c r="H228" s="204"/>
      <c r="I228" s="203"/>
      <c r="J228" s="204"/>
      <c r="K228" s="203"/>
      <c r="L228" s="204"/>
      <c r="M228" s="203"/>
      <c r="N228" s="204"/>
      <c r="O228" s="203"/>
      <c r="P228" s="204"/>
      <c r="Q228" s="203"/>
      <c r="R228" s="204"/>
      <c r="S228" s="203"/>
      <c r="T228" s="204"/>
      <c r="U228" s="203"/>
      <c r="V228" s="204"/>
      <c r="W228" s="203"/>
      <c r="X228" s="204"/>
      <c r="Y228" s="203"/>
      <c r="Z228" s="204"/>
      <c r="AA228" s="205"/>
      <c r="AC228" s="1"/>
      <c r="AD228" s="1"/>
      <c r="AE228" s="1"/>
    </row>
    <row r="229" spans="1:31" x14ac:dyDescent="0.3">
      <c r="A229" s="27" t="s">
        <v>679</v>
      </c>
      <c r="B229" s="29"/>
      <c r="C229" s="29"/>
      <c r="D229" s="200">
        <v>0.28999999999999998</v>
      </c>
      <c r="E229" s="207"/>
      <c r="F229" s="204"/>
      <c r="G229" s="203"/>
      <c r="H229" s="204"/>
      <c r="I229" s="203"/>
      <c r="J229" s="204"/>
      <c r="K229" s="203"/>
      <c r="L229" s="204"/>
      <c r="M229" s="203"/>
      <c r="N229" s="204"/>
      <c r="O229" s="203"/>
      <c r="P229" s="204"/>
      <c r="Q229" s="203"/>
      <c r="R229" s="204"/>
      <c r="S229" s="203"/>
      <c r="T229" s="204"/>
      <c r="U229" s="203"/>
      <c r="V229" s="204"/>
      <c r="W229" s="203"/>
      <c r="X229" s="204"/>
      <c r="Y229" s="203"/>
      <c r="Z229" s="204"/>
      <c r="AA229" s="205"/>
      <c r="AC229" s="1"/>
      <c r="AD229" s="1"/>
      <c r="AE229" s="1"/>
    </row>
    <row r="230" spans="1:31" x14ac:dyDescent="0.3">
      <c r="A230" s="27" t="s">
        <v>680</v>
      </c>
      <c r="B230" s="29"/>
      <c r="C230" s="29"/>
      <c r="D230" s="199">
        <v>21</v>
      </c>
      <c r="E230" s="207"/>
      <c r="F230" s="204"/>
      <c r="G230" s="203"/>
      <c r="H230" s="204"/>
      <c r="I230" s="203"/>
      <c r="J230" s="204"/>
      <c r="K230" s="203"/>
      <c r="L230" s="204"/>
      <c r="M230" s="203"/>
      <c r="N230" s="204"/>
      <c r="O230" s="203"/>
      <c r="P230" s="204"/>
      <c r="Q230" s="203"/>
      <c r="R230" s="204"/>
      <c r="S230" s="203"/>
      <c r="T230" s="204"/>
      <c r="U230" s="203"/>
      <c r="V230" s="204"/>
      <c r="W230" s="203"/>
      <c r="X230" s="204"/>
      <c r="Y230" s="203"/>
      <c r="Z230" s="204"/>
      <c r="AA230" s="205"/>
      <c r="AC230" s="1"/>
      <c r="AD230" s="1"/>
      <c r="AE230" s="1"/>
    </row>
    <row r="231" spans="1:31" x14ac:dyDescent="0.3">
      <c r="A231" s="96" t="s">
        <v>681</v>
      </c>
      <c r="B231" s="98"/>
      <c r="C231" s="98"/>
      <c r="D231" s="200">
        <v>0.23</v>
      </c>
      <c r="E231" s="207"/>
      <c r="F231" s="204"/>
      <c r="G231" s="203"/>
      <c r="H231" s="204"/>
      <c r="I231" s="203"/>
      <c r="J231" s="204"/>
      <c r="K231" s="203"/>
      <c r="L231" s="204"/>
      <c r="M231" s="203"/>
      <c r="N231" s="204"/>
      <c r="O231" s="203"/>
      <c r="P231" s="204"/>
      <c r="Q231" s="203"/>
      <c r="R231" s="204"/>
      <c r="S231" s="203"/>
      <c r="T231" s="204"/>
      <c r="U231" s="203"/>
      <c r="V231" s="204"/>
      <c r="W231" s="203"/>
      <c r="X231" s="204"/>
      <c r="Y231" s="203"/>
      <c r="Z231" s="204"/>
      <c r="AA231" s="205"/>
      <c r="AC231" s="1"/>
      <c r="AD231" s="1"/>
      <c r="AE231" s="1"/>
    </row>
    <row r="232" spans="1:31" x14ac:dyDescent="0.3">
      <c r="A232" s="42" t="s">
        <v>682</v>
      </c>
      <c r="B232" s="1"/>
      <c r="C232" s="1"/>
      <c r="D232" s="201">
        <v>70</v>
      </c>
      <c r="E232" s="207"/>
      <c r="F232" s="204"/>
      <c r="G232" s="203"/>
      <c r="H232" s="204"/>
      <c r="I232" s="203"/>
      <c r="J232" s="204"/>
      <c r="K232" s="203"/>
      <c r="L232" s="204"/>
      <c r="M232" s="203"/>
      <c r="N232" s="204"/>
      <c r="O232" s="203"/>
      <c r="P232" s="204"/>
      <c r="Q232" s="203"/>
      <c r="R232" s="204"/>
      <c r="S232" s="203"/>
      <c r="T232" s="204"/>
      <c r="U232" s="203"/>
      <c r="V232" s="204"/>
      <c r="W232" s="203"/>
      <c r="X232" s="204"/>
      <c r="Y232" s="203"/>
      <c r="Z232" s="204"/>
      <c r="AA232" s="205"/>
      <c r="AC232" s="1"/>
      <c r="AD232" s="1"/>
      <c r="AE232" s="1"/>
    </row>
    <row r="233" spans="1:31" x14ac:dyDescent="0.3">
      <c r="A233" s="117" t="s">
        <v>758</v>
      </c>
      <c r="B233" s="197"/>
      <c r="C233" s="198"/>
      <c r="D233" s="210">
        <f>PEARSON(C180:C224,D180:D224)</f>
        <v>0.90899774429140157</v>
      </c>
      <c r="E233" s="211"/>
      <c r="F233" s="77"/>
      <c r="G233" s="94"/>
      <c r="H233" s="77"/>
      <c r="I233" s="94"/>
      <c r="J233" s="77"/>
      <c r="K233" s="94"/>
      <c r="L233" s="77"/>
      <c r="M233" s="94"/>
      <c r="N233" s="77"/>
      <c r="O233" s="94"/>
      <c r="P233" s="77"/>
      <c r="Q233" s="94"/>
      <c r="R233" s="77"/>
      <c r="S233" s="94"/>
      <c r="T233" s="77"/>
      <c r="U233" s="94"/>
      <c r="V233" s="77"/>
      <c r="W233" s="94"/>
      <c r="X233" s="77"/>
      <c r="Y233" s="94"/>
      <c r="Z233" s="77"/>
      <c r="AA233" s="68"/>
      <c r="AC233" s="1"/>
      <c r="AD233" s="1"/>
      <c r="AE233" s="1"/>
    </row>
    <row r="234" spans="1:31" x14ac:dyDescent="0.3">
      <c r="A234" s="158"/>
      <c r="B234" s="150"/>
      <c r="C234" s="159"/>
      <c r="D234" s="66"/>
      <c r="E234" s="9"/>
      <c r="F234" s="77"/>
      <c r="G234" s="9"/>
      <c r="H234" s="77"/>
      <c r="I234" s="9"/>
      <c r="J234" s="77"/>
      <c r="K234" s="9"/>
      <c r="L234" s="77"/>
      <c r="M234" s="9"/>
      <c r="N234" s="77"/>
      <c r="O234" s="9"/>
      <c r="P234" s="77"/>
      <c r="Q234" s="9"/>
      <c r="R234" s="77"/>
      <c r="S234" s="9"/>
      <c r="T234" s="77"/>
      <c r="U234" s="9"/>
      <c r="V234" s="77"/>
      <c r="W234" s="9"/>
      <c r="X234" s="77"/>
      <c r="Y234" s="9"/>
      <c r="Z234" s="77"/>
      <c r="AA234" s="68"/>
      <c r="AC234" s="1"/>
      <c r="AD234" s="1"/>
      <c r="AE234" s="1"/>
    </row>
    <row r="235" spans="1:31" x14ac:dyDescent="0.3">
      <c r="A235" s="158"/>
      <c r="B235" s="150"/>
      <c r="C235" s="159"/>
      <c r="D235" s="66"/>
      <c r="E235" s="9"/>
      <c r="F235" s="77"/>
      <c r="G235" s="9"/>
      <c r="H235" s="77"/>
      <c r="I235" s="9"/>
      <c r="J235" s="77"/>
      <c r="K235" s="9"/>
      <c r="L235" s="77"/>
      <c r="M235" s="9"/>
      <c r="N235" s="77"/>
      <c r="O235" s="9"/>
      <c r="P235" s="77"/>
      <c r="Q235" s="9"/>
      <c r="R235" s="77"/>
      <c r="S235" s="9"/>
      <c r="T235" s="77"/>
      <c r="U235" s="9"/>
      <c r="V235" s="77"/>
      <c r="W235" s="9"/>
      <c r="X235" s="77"/>
      <c r="Y235" s="9"/>
      <c r="Z235" s="77"/>
      <c r="AA235" s="68"/>
      <c r="AC235" s="1"/>
      <c r="AD235" s="1"/>
      <c r="AE235" s="1"/>
    </row>
    <row r="236" spans="1:31" ht="17.399999999999999" x14ac:dyDescent="0.3">
      <c r="A236" s="158"/>
      <c r="B236" s="150"/>
      <c r="C236" s="43" t="s">
        <v>766</v>
      </c>
      <c r="D236" s="66"/>
      <c r="E236" s="43"/>
      <c r="F236" s="77"/>
      <c r="G236" s="9"/>
      <c r="H236" s="77"/>
      <c r="I236" s="9"/>
      <c r="J236" s="77"/>
      <c r="K236" s="9"/>
      <c r="L236" s="77"/>
      <c r="M236" s="9"/>
      <c r="N236" s="77"/>
      <c r="O236" s="9"/>
      <c r="P236" s="77"/>
      <c r="Q236" s="9"/>
      <c r="R236" s="77"/>
      <c r="S236" s="9"/>
      <c r="T236" s="77"/>
      <c r="U236" s="9"/>
      <c r="V236" s="77"/>
      <c r="W236" s="9"/>
      <c r="X236" s="77"/>
      <c r="Y236" s="9"/>
      <c r="Z236" s="77"/>
      <c r="AA236" s="68"/>
      <c r="AC236" s="1"/>
      <c r="AD236" s="1"/>
      <c r="AE236" s="1"/>
    </row>
    <row r="237" spans="1:31" x14ac:dyDescent="0.3">
      <c r="D237" s="66"/>
      <c r="E237" s="9"/>
      <c r="F237" s="77"/>
      <c r="G237" s="9"/>
      <c r="H237" s="77"/>
      <c r="I237" s="9"/>
      <c r="J237" s="77"/>
      <c r="K237" s="9"/>
      <c r="L237" s="77"/>
      <c r="M237" s="9"/>
      <c r="N237" s="77"/>
      <c r="O237" s="9"/>
      <c r="P237" s="77"/>
      <c r="Q237" s="9"/>
      <c r="R237" s="77"/>
      <c r="S237" s="9"/>
      <c r="T237" s="77"/>
      <c r="U237" s="9"/>
      <c r="V237" s="77"/>
      <c r="W237" s="9"/>
      <c r="X237" s="77"/>
      <c r="Y237" s="9"/>
      <c r="Z237" s="77"/>
      <c r="AA237" s="68"/>
      <c r="AC237" s="1"/>
      <c r="AD237" s="1"/>
      <c r="AE237" s="1"/>
    </row>
    <row r="238" spans="1:31" x14ac:dyDescent="0.3">
      <c r="A238" s="144" t="s">
        <v>735</v>
      </c>
      <c r="B238" s="153"/>
      <c r="C238" s="153"/>
      <c r="D238" s="154"/>
      <c r="E238" s="153"/>
      <c r="F238" s="155"/>
      <c r="G238" s="153"/>
      <c r="H238" s="155"/>
      <c r="I238" s="153"/>
      <c r="J238" s="155"/>
      <c r="K238" s="153"/>
      <c r="L238" s="155"/>
      <c r="M238" s="153"/>
      <c r="N238" s="155"/>
      <c r="O238" s="153"/>
      <c r="P238" s="155"/>
      <c r="Q238" s="153"/>
      <c r="R238" s="155"/>
      <c r="S238" s="153"/>
      <c r="T238" s="155"/>
      <c r="U238" s="153"/>
      <c r="V238" s="155"/>
      <c r="W238" s="153"/>
      <c r="X238" s="155"/>
      <c r="Y238" s="153"/>
      <c r="Z238" s="155"/>
      <c r="AA238" s="157"/>
      <c r="AC238" s="1"/>
      <c r="AD238" s="1"/>
      <c r="AE238" s="1"/>
    </row>
    <row r="239" spans="1:31" ht="125.4" customHeight="1" x14ac:dyDescent="0.3">
      <c r="A239" s="104" t="s">
        <v>701</v>
      </c>
      <c r="B239" s="105" t="s">
        <v>0</v>
      </c>
      <c r="C239" s="106" t="s">
        <v>1</v>
      </c>
      <c r="D239" s="135" t="s">
        <v>691</v>
      </c>
      <c r="E239" s="136" t="s">
        <v>683</v>
      </c>
      <c r="F239" s="25" t="s">
        <v>684</v>
      </c>
      <c r="G239" s="136" t="s">
        <v>685</v>
      </c>
      <c r="H239" s="25" t="s">
        <v>684</v>
      </c>
      <c r="I239" s="137" t="s">
        <v>686</v>
      </c>
      <c r="J239" s="25" t="s">
        <v>684</v>
      </c>
      <c r="K239" s="136" t="s">
        <v>687</v>
      </c>
      <c r="L239" s="25" t="s">
        <v>684</v>
      </c>
      <c r="M239" s="136" t="s">
        <v>693</v>
      </c>
      <c r="N239" s="25" t="s">
        <v>684</v>
      </c>
      <c r="O239" s="137" t="s">
        <v>688</v>
      </c>
      <c r="P239" s="25" t="s">
        <v>684</v>
      </c>
      <c r="Q239" s="136" t="s">
        <v>689</v>
      </c>
      <c r="R239" s="25" t="s">
        <v>684</v>
      </c>
      <c r="S239" s="136" t="s">
        <v>702</v>
      </c>
      <c r="T239" s="25" t="s">
        <v>684</v>
      </c>
      <c r="U239" s="137" t="s">
        <v>759</v>
      </c>
      <c r="V239" s="25" t="s">
        <v>684</v>
      </c>
      <c r="W239" s="137" t="s">
        <v>692</v>
      </c>
      <c r="X239" s="25" t="s">
        <v>684</v>
      </c>
      <c r="Y239" s="136" t="s">
        <v>772</v>
      </c>
      <c r="Z239" s="25" t="s">
        <v>684</v>
      </c>
      <c r="AA239" s="169" t="s">
        <v>741</v>
      </c>
      <c r="AC239" s="1"/>
      <c r="AD239" s="1"/>
      <c r="AE239" s="1"/>
    </row>
    <row r="240" spans="1:31" x14ac:dyDescent="0.3">
      <c r="A240" s="57">
        <v>1</v>
      </c>
      <c r="B240" s="44" t="s">
        <v>414</v>
      </c>
      <c r="C240" s="58">
        <v>51486</v>
      </c>
      <c r="D240" s="45">
        <f t="shared" si="76"/>
        <v>831137.5</v>
      </c>
      <c r="E240" s="1">
        <v>658874.96</v>
      </c>
      <c r="F240" s="76">
        <f t="shared" ref="F240:F260" si="77">E240/D240*100</f>
        <v>79.273881878750501</v>
      </c>
      <c r="G240" s="1">
        <v>100100</v>
      </c>
      <c r="H240" s="76">
        <f t="shared" ref="H240:H260" si="78">G240/$D240*100</f>
        <v>12.043735242363628</v>
      </c>
      <c r="I240" s="1">
        <v>19600</v>
      </c>
      <c r="J240" s="76">
        <f t="shared" ref="J240:J260" si="79">I240/$D240*100</f>
        <v>2.3582138936096615</v>
      </c>
      <c r="K240" s="1"/>
      <c r="L240" s="76">
        <f t="shared" ref="L240:L260" si="80">K240/$D240*100</f>
        <v>0</v>
      </c>
      <c r="M240" s="1"/>
      <c r="N240" s="76">
        <f t="shared" ref="N240:N260" si="81">M240/$D240*100</f>
        <v>0</v>
      </c>
      <c r="O240" s="1"/>
      <c r="P240" s="76">
        <f t="shared" ref="P240:P260" si="82">O240/$D240*100</f>
        <v>0</v>
      </c>
      <c r="Q240" s="1"/>
      <c r="R240" s="76">
        <f t="shared" ref="R240:R260" si="83">Q240/$D240*100</f>
        <v>0</v>
      </c>
      <c r="S240" s="1">
        <v>10240</v>
      </c>
      <c r="T240" s="76">
        <f t="shared" ref="T240:T260" si="84">S240/$D240*100</f>
        <v>1.2320464423756599</v>
      </c>
      <c r="U240" s="1"/>
      <c r="V240" s="76">
        <f t="shared" ref="V240:V260" si="85">U240/$D240*100</f>
        <v>0</v>
      </c>
      <c r="W240" s="1"/>
      <c r="X240" s="76">
        <f t="shared" ref="X240:X260" si="86">W240/$D240*100</f>
        <v>0</v>
      </c>
      <c r="Y240" s="1">
        <v>42322.54</v>
      </c>
      <c r="Z240" s="76">
        <f t="shared" ref="Z240:Z260" si="87">Y240/$D240*100</f>
        <v>5.092122542900543</v>
      </c>
      <c r="AA240" s="48">
        <f t="shared" ref="AA240:AA260" si="88">D240/C240</f>
        <v>16.142980616089812</v>
      </c>
      <c r="AC240" s="1"/>
      <c r="AD240" s="1"/>
      <c r="AE240" s="1"/>
    </row>
    <row r="241" spans="1:31" x14ac:dyDescent="0.3">
      <c r="A241" s="57">
        <v>2</v>
      </c>
      <c r="B241" s="49" t="s">
        <v>415</v>
      </c>
      <c r="C241" s="58">
        <v>7770</v>
      </c>
      <c r="D241" s="45">
        <f t="shared" si="76"/>
        <v>95429.98</v>
      </c>
      <c r="E241" s="1">
        <v>83000</v>
      </c>
      <c r="F241" s="76">
        <f t="shared" si="77"/>
        <v>86.974764115008725</v>
      </c>
      <c r="G241" s="1">
        <v>5690</v>
      </c>
      <c r="H241" s="76">
        <f t="shared" si="78"/>
        <v>5.9624868411373457</v>
      </c>
      <c r="I241" s="1">
        <v>5309.98</v>
      </c>
      <c r="J241" s="76">
        <f t="shared" si="79"/>
        <v>5.5642681681375175</v>
      </c>
      <c r="K241" s="1"/>
      <c r="L241" s="76">
        <f t="shared" si="80"/>
        <v>0</v>
      </c>
      <c r="M241" s="1">
        <v>700</v>
      </c>
      <c r="N241" s="76">
        <f t="shared" si="81"/>
        <v>0.73352210699404952</v>
      </c>
      <c r="O241" s="1"/>
      <c r="P241" s="76">
        <f t="shared" si="82"/>
        <v>0</v>
      </c>
      <c r="Q241" s="1"/>
      <c r="R241" s="76">
        <f t="shared" si="83"/>
        <v>0</v>
      </c>
      <c r="S241" s="1"/>
      <c r="T241" s="76">
        <f t="shared" si="84"/>
        <v>0</v>
      </c>
      <c r="U241" s="1">
        <v>550</v>
      </c>
      <c r="V241" s="76">
        <f t="shared" si="85"/>
        <v>0.57633879835246749</v>
      </c>
      <c r="W241" s="1"/>
      <c r="X241" s="76">
        <f t="shared" si="86"/>
        <v>0</v>
      </c>
      <c r="Y241" s="1">
        <v>180</v>
      </c>
      <c r="Z241" s="76">
        <f t="shared" si="87"/>
        <v>0.18861997036989844</v>
      </c>
      <c r="AA241" s="48">
        <f t="shared" si="88"/>
        <v>12.281850707850708</v>
      </c>
      <c r="AC241" s="1"/>
      <c r="AD241" s="1"/>
      <c r="AE241" s="1"/>
    </row>
    <row r="242" spans="1:31" x14ac:dyDescent="0.3">
      <c r="A242" s="57">
        <v>3</v>
      </c>
      <c r="B242" s="49" t="s">
        <v>416</v>
      </c>
      <c r="C242" s="58">
        <v>4070</v>
      </c>
      <c r="D242" s="45">
        <f t="shared" si="76"/>
        <v>31360</v>
      </c>
      <c r="E242" s="1">
        <v>21710</v>
      </c>
      <c r="F242" s="76">
        <f t="shared" si="77"/>
        <v>69.228316326530617</v>
      </c>
      <c r="G242" s="1">
        <v>9650</v>
      </c>
      <c r="H242" s="76">
        <f t="shared" si="78"/>
        <v>30.771683673469386</v>
      </c>
      <c r="I242" s="1"/>
      <c r="J242" s="76">
        <f t="shared" si="79"/>
        <v>0</v>
      </c>
      <c r="K242" s="1"/>
      <c r="L242" s="76">
        <f t="shared" si="80"/>
        <v>0</v>
      </c>
      <c r="M242" s="1"/>
      <c r="N242" s="76">
        <f t="shared" si="81"/>
        <v>0</v>
      </c>
      <c r="O242" s="1"/>
      <c r="P242" s="76">
        <f t="shared" si="82"/>
        <v>0</v>
      </c>
      <c r="Q242" s="1"/>
      <c r="R242" s="76">
        <f t="shared" si="83"/>
        <v>0</v>
      </c>
      <c r="S242" s="1"/>
      <c r="T242" s="76">
        <f t="shared" si="84"/>
        <v>0</v>
      </c>
      <c r="U242" s="1"/>
      <c r="V242" s="76">
        <f t="shared" si="85"/>
        <v>0</v>
      </c>
      <c r="W242" s="1"/>
      <c r="X242" s="76">
        <f t="shared" si="86"/>
        <v>0</v>
      </c>
      <c r="Y242" s="1"/>
      <c r="Z242" s="76">
        <f t="shared" si="87"/>
        <v>0</v>
      </c>
      <c r="AA242" s="48">
        <f t="shared" si="88"/>
        <v>7.7051597051597049</v>
      </c>
      <c r="AC242" s="1"/>
      <c r="AD242" s="1"/>
      <c r="AE242" s="1"/>
    </row>
    <row r="243" spans="1:31" x14ac:dyDescent="0.3">
      <c r="A243" s="57">
        <v>4</v>
      </c>
      <c r="B243" s="49" t="s">
        <v>417</v>
      </c>
      <c r="C243" s="58">
        <v>3482</v>
      </c>
      <c r="D243" s="45">
        <f t="shared" si="76"/>
        <v>31400</v>
      </c>
      <c r="E243" s="55">
        <v>28750</v>
      </c>
      <c r="F243" s="76">
        <f t="shared" si="77"/>
        <v>91.560509554140125</v>
      </c>
      <c r="G243" s="1">
        <v>300</v>
      </c>
      <c r="H243" s="76">
        <f t="shared" si="78"/>
        <v>0.95541401273885351</v>
      </c>
      <c r="I243" s="1">
        <v>700</v>
      </c>
      <c r="J243" s="76">
        <f t="shared" si="79"/>
        <v>2.2292993630573248</v>
      </c>
      <c r="K243" s="1"/>
      <c r="L243" s="76">
        <f t="shared" si="80"/>
        <v>0</v>
      </c>
      <c r="M243" s="1"/>
      <c r="N243" s="76">
        <f t="shared" si="81"/>
        <v>0</v>
      </c>
      <c r="O243" s="1"/>
      <c r="P243" s="76">
        <f t="shared" si="82"/>
        <v>0</v>
      </c>
      <c r="Q243" s="1"/>
      <c r="R243" s="76">
        <f t="shared" si="83"/>
        <v>0</v>
      </c>
      <c r="S243" s="1">
        <v>1300</v>
      </c>
      <c r="T243" s="76">
        <f t="shared" si="84"/>
        <v>4.1401273885350314</v>
      </c>
      <c r="U243" s="1">
        <v>200</v>
      </c>
      <c r="V243" s="76">
        <f t="shared" si="85"/>
        <v>0.63694267515923575</v>
      </c>
      <c r="W243" s="1"/>
      <c r="X243" s="76">
        <f t="shared" si="86"/>
        <v>0</v>
      </c>
      <c r="Y243" s="1">
        <v>150</v>
      </c>
      <c r="Z243" s="76">
        <f t="shared" si="87"/>
        <v>0.47770700636942676</v>
      </c>
      <c r="AA243" s="48">
        <f t="shared" si="88"/>
        <v>9.0178058587018963</v>
      </c>
      <c r="AC243" s="1">
        <v>1150</v>
      </c>
      <c r="AD243" s="1"/>
      <c r="AE243" s="1"/>
    </row>
    <row r="244" spans="1:31" x14ac:dyDescent="0.3">
      <c r="A244" s="57">
        <v>5</v>
      </c>
      <c r="B244" s="49" t="s">
        <v>418</v>
      </c>
      <c r="C244" s="58">
        <v>3159</v>
      </c>
      <c r="D244" s="45">
        <f t="shared" si="76"/>
        <v>26700.55</v>
      </c>
      <c r="E244" s="1">
        <v>9600</v>
      </c>
      <c r="F244" s="76">
        <f t="shared" si="77"/>
        <v>35.95431554780707</v>
      </c>
      <c r="G244" s="1">
        <v>500</v>
      </c>
      <c r="H244" s="76">
        <f t="shared" si="78"/>
        <v>1.8726206014482847</v>
      </c>
      <c r="I244" s="55">
        <v>13700.55</v>
      </c>
      <c r="J244" s="76">
        <f t="shared" si="79"/>
        <v>51.311864362344593</v>
      </c>
      <c r="K244" s="1"/>
      <c r="L244" s="76">
        <f t="shared" si="80"/>
        <v>0</v>
      </c>
      <c r="M244" s="1"/>
      <c r="N244" s="76">
        <f t="shared" si="81"/>
        <v>0</v>
      </c>
      <c r="O244" s="1"/>
      <c r="P244" s="76">
        <f t="shared" si="82"/>
        <v>0</v>
      </c>
      <c r="Q244" s="1">
        <v>700</v>
      </c>
      <c r="R244" s="76">
        <f t="shared" si="83"/>
        <v>2.6216688420275984</v>
      </c>
      <c r="S244" s="1">
        <v>2200</v>
      </c>
      <c r="T244" s="76">
        <f t="shared" si="84"/>
        <v>8.2395306463724527</v>
      </c>
      <c r="U244" s="1"/>
      <c r="V244" s="76">
        <f t="shared" si="85"/>
        <v>0</v>
      </c>
      <c r="W244" s="1"/>
      <c r="X244" s="76">
        <f t="shared" si="86"/>
        <v>0</v>
      </c>
      <c r="Y244" s="1"/>
      <c r="Z244" s="76">
        <f t="shared" si="87"/>
        <v>0</v>
      </c>
      <c r="AA244" s="48">
        <f t="shared" si="88"/>
        <v>8.45221589110478</v>
      </c>
      <c r="AC244" s="1"/>
      <c r="AD244" s="1"/>
      <c r="AE244" s="1"/>
    </row>
    <row r="245" spans="1:31" x14ac:dyDescent="0.3">
      <c r="A245" s="57">
        <v>6</v>
      </c>
      <c r="B245" s="49" t="s">
        <v>419</v>
      </c>
      <c r="C245" s="58">
        <v>2877</v>
      </c>
      <c r="D245" s="45">
        <f t="shared" si="76"/>
        <v>37676</v>
      </c>
      <c r="E245" s="1">
        <v>15076</v>
      </c>
      <c r="F245" s="76">
        <f t="shared" si="77"/>
        <v>40.014863573627771</v>
      </c>
      <c r="G245" s="1">
        <v>11200</v>
      </c>
      <c r="H245" s="76">
        <f t="shared" si="78"/>
        <v>29.727147255547298</v>
      </c>
      <c r="I245" s="1">
        <v>500</v>
      </c>
      <c r="J245" s="76">
        <f t="shared" si="79"/>
        <v>1.3271047881940758</v>
      </c>
      <c r="K245" s="1"/>
      <c r="L245" s="76">
        <f t="shared" si="80"/>
        <v>0</v>
      </c>
      <c r="M245" s="1"/>
      <c r="N245" s="76">
        <f t="shared" si="81"/>
        <v>0</v>
      </c>
      <c r="O245" s="1"/>
      <c r="P245" s="76">
        <f t="shared" si="82"/>
        <v>0</v>
      </c>
      <c r="Q245" s="1"/>
      <c r="R245" s="76">
        <f t="shared" si="83"/>
        <v>0</v>
      </c>
      <c r="S245" s="1">
        <v>10900</v>
      </c>
      <c r="T245" s="76">
        <f t="shared" si="84"/>
        <v>28.93088438263085</v>
      </c>
      <c r="U245" s="1"/>
      <c r="V245" s="76">
        <f t="shared" si="85"/>
        <v>0</v>
      </c>
      <c r="W245" s="1"/>
      <c r="X245" s="76">
        <f t="shared" si="86"/>
        <v>0</v>
      </c>
      <c r="Y245" s="1"/>
      <c r="Z245" s="76">
        <f t="shared" si="87"/>
        <v>0</v>
      </c>
      <c r="AA245" s="48">
        <f t="shared" si="88"/>
        <v>13.095585679527286</v>
      </c>
      <c r="AC245" s="1"/>
      <c r="AD245" s="1"/>
      <c r="AE245" s="1"/>
    </row>
    <row r="246" spans="1:31" x14ac:dyDescent="0.3">
      <c r="A246" s="57">
        <v>7</v>
      </c>
      <c r="B246" s="49" t="s">
        <v>420</v>
      </c>
      <c r="C246" s="58">
        <v>2556</v>
      </c>
      <c r="D246" s="45">
        <f t="shared" si="76"/>
        <v>17128.640000000003</v>
      </c>
      <c r="E246" s="1">
        <v>9338</v>
      </c>
      <c r="F246" s="76">
        <f t="shared" si="77"/>
        <v>54.516879331925935</v>
      </c>
      <c r="G246" s="1">
        <v>935.58</v>
      </c>
      <c r="H246" s="76">
        <f t="shared" si="78"/>
        <v>5.4620798849178911</v>
      </c>
      <c r="I246" s="1">
        <v>520</v>
      </c>
      <c r="J246" s="76">
        <f t="shared" si="79"/>
        <v>3.0358510658172504</v>
      </c>
      <c r="K246" s="1"/>
      <c r="L246" s="76">
        <f t="shared" si="80"/>
        <v>0</v>
      </c>
      <c r="M246" s="1"/>
      <c r="N246" s="76">
        <f t="shared" si="81"/>
        <v>0</v>
      </c>
      <c r="O246" s="1"/>
      <c r="P246" s="76">
        <f t="shared" si="82"/>
        <v>0</v>
      </c>
      <c r="Q246" s="1"/>
      <c r="R246" s="76">
        <f t="shared" si="83"/>
        <v>0</v>
      </c>
      <c r="S246" s="56">
        <v>5462</v>
      </c>
      <c r="T246" s="76">
        <f t="shared" si="84"/>
        <v>31.888112541334273</v>
      </c>
      <c r="U246" s="1">
        <v>500</v>
      </c>
      <c r="V246" s="76">
        <f t="shared" si="85"/>
        <v>2.9190875632858178</v>
      </c>
      <c r="W246" s="1"/>
      <c r="X246" s="76">
        <f t="shared" si="86"/>
        <v>0</v>
      </c>
      <c r="Y246" s="1">
        <v>373.06</v>
      </c>
      <c r="Z246" s="76">
        <f t="shared" si="87"/>
        <v>2.1779896127188145</v>
      </c>
      <c r="AA246" s="48">
        <f t="shared" si="88"/>
        <v>6.7013458528951499</v>
      </c>
      <c r="AC246" s="1"/>
      <c r="AD246" s="1"/>
      <c r="AE246" s="1"/>
    </row>
    <row r="247" spans="1:31" x14ac:dyDescent="0.3">
      <c r="A247" s="57">
        <v>8</v>
      </c>
      <c r="B247" s="49" t="s">
        <v>421</v>
      </c>
      <c r="C247" s="58">
        <v>2453</v>
      </c>
      <c r="D247" s="45">
        <f t="shared" si="76"/>
        <v>20000</v>
      </c>
      <c r="E247" s="1">
        <v>9600</v>
      </c>
      <c r="F247" s="76">
        <f t="shared" si="77"/>
        <v>48</v>
      </c>
      <c r="G247" s="1">
        <v>5200</v>
      </c>
      <c r="H247" s="76">
        <f t="shared" si="78"/>
        <v>26</v>
      </c>
      <c r="I247" s="1">
        <v>300</v>
      </c>
      <c r="J247" s="76">
        <f t="shared" si="79"/>
        <v>1.5</v>
      </c>
      <c r="K247" s="1"/>
      <c r="L247" s="76">
        <f t="shared" si="80"/>
        <v>0</v>
      </c>
      <c r="M247" s="1"/>
      <c r="N247" s="76">
        <f t="shared" si="81"/>
        <v>0</v>
      </c>
      <c r="O247" s="1"/>
      <c r="P247" s="76">
        <f t="shared" si="82"/>
        <v>0</v>
      </c>
      <c r="Q247" s="1"/>
      <c r="R247" s="76">
        <f t="shared" si="83"/>
        <v>0</v>
      </c>
      <c r="S247" s="1">
        <v>3000</v>
      </c>
      <c r="T247" s="76">
        <f t="shared" si="84"/>
        <v>15</v>
      </c>
      <c r="U247" s="1"/>
      <c r="V247" s="76">
        <f t="shared" si="85"/>
        <v>0</v>
      </c>
      <c r="W247" s="1"/>
      <c r="X247" s="76">
        <f t="shared" si="86"/>
        <v>0</v>
      </c>
      <c r="Y247" s="1">
        <v>1900</v>
      </c>
      <c r="Z247" s="76">
        <f t="shared" si="87"/>
        <v>9.5</v>
      </c>
      <c r="AA247" s="48">
        <f t="shared" si="88"/>
        <v>8.1532816958825922</v>
      </c>
      <c r="AC247" s="1"/>
      <c r="AD247" s="1"/>
      <c r="AE247" s="1"/>
    </row>
    <row r="248" spans="1:31" x14ac:dyDescent="0.3">
      <c r="A248" s="57">
        <v>9</v>
      </c>
      <c r="B248" s="49" t="s">
        <v>422</v>
      </c>
      <c r="C248" s="58">
        <v>2385</v>
      </c>
      <c r="D248" s="45">
        <f t="shared" si="76"/>
        <v>23592.67</v>
      </c>
      <c r="E248" s="1">
        <v>10000</v>
      </c>
      <c r="F248" s="76">
        <f t="shared" si="77"/>
        <v>42.38604617451098</v>
      </c>
      <c r="G248" s="1">
        <v>4176.01</v>
      </c>
      <c r="H248" s="76">
        <f t="shared" si="78"/>
        <v>17.70045526852196</v>
      </c>
      <c r="I248" s="1">
        <v>700</v>
      </c>
      <c r="J248" s="76">
        <f t="shared" si="79"/>
        <v>2.967023232215769</v>
      </c>
      <c r="K248" s="1"/>
      <c r="L248" s="76">
        <f t="shared" si="80"/>
        <v>0</v>
      </c>
      <c r="M248" s="1"/>
      <c r="N248" s="76">
        <f t="shared" si="81"/>
        <v>0</v>
      </c>
      <c r="O248" s="1"/>
      <c r="P248" s="76">
        <f t="shared" si="82"/>
        <v>0</v>
      </c>
      <c r="Q248" s="1"/>
      <c r="R248" s="76">
        <f t="shared" si="83"/>
        <v>0</v>
      </c>
      <c r="S248" s="1">
        <v>1770.47</v>
      </c>
      <c r="T248" s="76">
        <f t="shared" si="84"/>
        <v>7.5043223170586471</v>
      </c>
      <c r="U248" s="1"/>
      <c r="V248" s="76">
        <f t="shared" si="85"/>
        <v>0</v>
      </c>
      <c r="W248" s="1"/>
      <c r="X248" s="76">
        <f t="shared" si="86"/>
        <v>0</v>
      </c>
      <c r="Y248" s="1">
        <v>6946.19</v>
      </c>
      <c r="Z248" s="76">
        <f t="shared" si="87"/>
        <v>29.442153007692646</v>
      </c>
      <c r="AA248" s="48">
        <f t="shared" si="88"/>
        <v>9.8921048218029348</v>
      </c>
      <c r="AC248" s="1">
        <v>1220</v>
      </c>
      <c r="AD248" s="1">
        <v>6000</v>
      </c>
      <c r="AE248" s="1"/>
    </row>
    <row r="249" spans="1:31" x14ac:dyDescent="0.3">
      <c r="A249" s="57">
        <v>10</v>
      </c>
      <c r="B249" s="49" t="s">
        <v>423</v>
      </c>
      <c r="C249" s="58">
        <v>2263</v>
      </c>
      <c r="D249" s="45">
        <f t="shared" si="76"/>
        <v>22439.33</v>
      </c>
      <c r="E249" s="1">
        <v>12800</v>
      </c>
      <c r="F249" s="76">
        <f t="shared" si="77"/>
        <v>57.042701364078155</v>
      </c>
      <c r="G249" s="1">
        <v>700</v>
      </c>
      <c r="H249" s="76">
        <f t="shared" si="78"/>
        <v>3.1195227308480242</v>
      </c>
      <c r="I249" s="1">
        <v>1650</v>
      </c>
      <c r="J249" s="76">
        <f t="shared" si="79"/>
        <v>7.3531607227131994</v>
      </c>
      <c r="K249" s="1"/>
      <c r="L249" s="76">
        <f t="shared" si="80"/>
        <v>0</v>
      </c>
      <c r="M249" s="1"/>
      <c r="N249" s="76">
        <f t="shared" si="81"/>
        <v>0</v>
      </c>
      <c r="O249" s="1"/>
      <c r="P249" s="76">
        <f t="shared" si="82"/>
        <v>0</v>
      </c>
      <c r="Q249" s="1"/>
      <c r="R249" s="76">
        <f t="shared" si="83"/>
        <v>0</v>
      </c>
      <c r="S249" s="55">
        <v>5589.33</v>
      </c>
      <c r="T249" s="76">
        <f t="shared" si="84"/>
        <v>24.908631407443981</v>
      </c>
      <c r="U249" s="1"/>
      <c r="V249" s="76">
        <f t="shared" si="85"/>
        <v>0</v>
      </c>
      <c r="W249" s="1"/>
      <c r="X249" s="76">
        <f t="shared" si="86"/>
        <v>0</v>
      </c>
      <c r="Y249" s="1">
        <v>1700</v>
      </c>
      <c r="Z249" s="76">
        <f t="shared" si="87"/>
        <v>7.5759837749166294</v>
      </c>
      <c r="AA249" s="48">
        <f t="shared" si="88"/>
        <v>9.9157445868316394</v>
      </c>
      <c r="AC249" s="1"/>
      <c r="AD249" s="1"/>
      <c r="AE249" s="1"/>
    </row>
    <row r="250" spans="1:31" x14ac:dyDescent="0.3">
      <c r="A250" s="57">
        <v>11</v>
      </c>
      <c r="B250" s="49" t="s">
        <v>424</v>
      </c>
      <c r="C250" s="58">
        <v>1992</v>
      </c>
      <c r="D250" s="45">
        <f t="shared" si="76"/>
        <v>12300</v>
      </c>
      <c r="E250" s="1">
        <v>8500</v>
      </c>
      <c r="F250" s="76">
        <f t="shared" si="77"/>
        <v>69.105691056910572</v>
      </c>
      <c r="G250" s="1"/>
      <c r="H250" s="76">
        <f t="shared" si="78"/>
        <v>0</v>
      </c>
      <c r="I250" s="1"/>
      <c r="J250" s="76">
        <f t="shared" si="79"/>
        <v>0</v>
      </c>
      <c r="K250" s="1"/>
      <c r="L250" s="76">
        <f t="shared" si="80"/>
        <v>0</v>
      </c>
      <c r="M250" s="1">
        <v>3000</v>
      </c>
      <c r="N250" s="76">
        <f t="shared" si="81"/>
        <v>24.390243902439025</v>
      </c>
      <c r="O250" s="1"/>
      <c r="P250" s="76">
        <f t="shared" si="82"/>
        <v>0</v>
      </c>
      <c r="Q250" s="1"/>
      <c r="R250" s="76">
        <f t="shared" si="83"/>
        <v>0</v>
      </c>
      <c r="S250" s="1"/>
      <c r="T250" s="76">
        <f t="shared" si="84"/>
        <v>0</v>
      </c>
      <c r="U250" s="1"/>
      <c r="V250" s="76">
        <f t="shared" si="85"/>
        <v>0</v>
      </c>
      <c r="W250" s="1"/>
      <c r="X250" s="76">
        <f t="shared" si="86"/>
        <v>0</v>
      </c>
      <c r="Y250" s="1">
        <v>800</v>
      </c>
      <c r="Z250" s="76">
        <f t="shared" si="87"/>
        <v>6.5040650406504072</v>
      </c>
      <c r="AA250" s="48">
        <f t="shared" si="88"/>
        <v>6.1746987951807233</v>
      </c>
      <c r="AC250" s="1"/>
      <c r="AD250" s="1"/>
      <c r="AE250" s="1"/>
    </row>
    <row r="251" spans="1:31" x14ac:dyDescent="0.3">
      <c r="A251" s="57">
        <v>12</v>
      </c>
      <c r="B251" s="49" t="s">
        <v>426</v>
      </c>
      <c r="C251" s="58">
        <v>1882</v>
      </c>
      <c r="D251" s="45">
        <f t="shared" si="76"/>
        <v>5318.75</v>
      </c>
      <c r="E251" s="1">
        <v>3007.04</v>
      </c>
      <c r="F251" s="76">
        <f t="shared" si="77"/>
        <v>56.53659224441833</v>
      </c>
      <c r="G251" s="1">
        <v>2231.71</v>
      </c>
      <c r="H251" s="76">
        <f t="shared" si="78"/>
        <v>41.959294947121037</v>
      </c>
      <c r="I251" s="1">
        <v>80</v>
      </c>
      <c r="J251" s="76">
        <f t="shared" si="79"/>
        <v>1.5041128084606346</v>
      </c>
      <c r="K251" s="1"/>
      <c r="L251" s="76">
        <f t="shared" si="80"/>
        <v>0</v>
      </c>
      <c r="M251" s="1"/>
      <c r="N251" s="76">
        <f t="shared" si="81"/>
        <v>0</v>
      </c>
      <c r="O251" s="1"/>
      <c r="P251" s="76">
        <f t="shared" si="82"/>
        <v>0</v>
      </c>
      <c r="Q251" s="1"/>
      <c r="R251" s="76">
        <f t="shared" si="83"/>
        <v>0</v>
      </c>
      <c r="S251" s="1"/>
      <c r="T251" s="76">
        <f t="shared" si="84"/>
        <v>0</v>
      </c>
      <c r="U251" s="1"/>
      <c r="V251" s="76">
        <f t="shared" si="85"/>
        <v>0</v>
      </c>
      <c r="W251" s="1"/>
      <c r="X251" s="76">
        <f t="shared" si="86"/>
        <v>0</v>
      </c>
      <c r="Y251" s="1"/>
      <c r="Z251" s="76">
        <f t="shared" si="87"/>
        <v>0</v>
      </c>
      <c r="AA251" s="48">
        <f t="shared" si="88"/>
        <v>2.8261158342189159</v>
      </c>
      <c r="AC251" s="1"/>
      <c r="AD251" s="1"/>
      <c r="AE251" s="1"/>
    </row>
    <row r="252" spans="1:31" x14ac:dyDescent="0.3">
      <c r="A252" s="57">
        <v>13</v>
      </c>
      <c r="B252" s="49" t="s">
        <v>429</v>
      </c>
      <c r="C252" s="58">
        <v>1538</v>
      </c>
      <c r="D252" s="45">
        <f t="shared" si="76"/>
        <v>12404.77</v>
      </c>
      <c r="E252" s="1">
        <v>5280</v>
      </c>
      <c r="F252" s="76">
        <f t="shared" si="77"/>
        <v>42.564271647116392</v>
      </c>
      <c r="G252" s="1"/>
      <c r="H252" s="76">
        <f t="shared" si="78"/>
        <v>0</v>
      </c>
      <c r="I252" s="1"/>
      <c r="J252" s="76">
        <f t="shared" si="79"/>
        <v>0</v>
      </c>
      <c r="K252" s="1"/>
      <c r="L252" s="76">
        <f t="shared" si="80"/>
        <v>0</v>
      </c>
      <c r="M252" s="1">
        <v>1500</v>
      </c>
      <c r="N252" s="76">
        <f t="shared" si="81"/>
        <v>12.092122627021702</v>
      </c>
      <c r="O252" s="1"/>
      <c r="P252" s="76">
        <f t="shared" si="82"/>
        <v>0</v>
      </c>
      <c r="Q252" s="1"/>
      <c r="R252" s="76">
        <f t="shared" si="83"/>
        <v>0</v>
      </c>
      <c r="S252" s="55">
        <v>2624.77</v>
      </c>
      <c r="T252" s="76">
        <f t="shared" si="84"/>
        <v>21.159360471818502</v>
      </c>
      <c r="U252" s="1"/>
      <c r="V252" s="76">
        <f t="shared" si="85"/>
        <v>0</v>
      </c>
      <c r="W252" s="1"/>
      <c r="X252" s="76">
        <f t="shared" si="86"/>
        <v>0</v>
      </c>
      <c r="Y252" s="1">
        <v>3000</v>
      </c>
      <c r="Z252" s="76">
        <f t="shared" si="87"/>
        <v>24.184245254043404</v>
      </c>
      <c r="AA252" s="48">
        <f t="shared" si="88"/>
        <v>8.0655201560468139</v>
      </c>
      <c r="AC252" s="1"/>
      <c r="AD252" s="1"/>
      <c r="AE252" s="1"/>
    </row>
    <row r="253" spans="1:31" x14ac:dyDescent="0.3">
      <c r="A253" s="57">
        <v>14</v>
      </c>
      <c r="B253" s="49" t="s">
        <v>430</v>
      </c>
      <c r="C253" s="58">
        <v>1396</v>
      </c>
      <c r="D253" s="45">
        <f t="shared" si="76"/>
        <v>4000</v>
      </c>
      <c r="E253" s="1">
        <v>4000</v>
      </c>
      <c r="F253" s="76">
        <f t="shared" si="77"/>
        <v>100</v>
      </c>
      <c r="G253" s="1"/>
      <c r="H253" s="76">
        <f t="shared" si="78"/>
        <v>0</v>
      </c>
      <c r="I253" s="1"/>
      <c r="J253" s="76">
        <f t="shared" si="79"/>
        <v>0</v>
      </c>
      <c r="K253" s="1"/>
      <c r="L253" s="76">
        <f t="shared" si="80"/>
        <v>0</v>
      </c>
      <c r="M253" s="1"/>
      <c r="N253" s="76">
        <f t="shared" si="81"/>
        <v>0</v>
      </c>
      <c r="O253" s="1"/>
      <c r="P253" s="76">
        <f t="shared" si="82"/>
        <v>0</v>
      </c>
      <c r="Q253" s="1"/>
      <c r="R253" s="76">
        <f t="shared" si="83"/>
        <v>0</v>
      </c>
      <c r="S253" s="1"/>
      <c r="T253" s="76">
        <f t="shared" si="84"/>
        <v>0</v>
      </c>
      <c r="U253" s="1"/>
      <c r="V253" s="76">
        <f t="shared" si="85"/>
        <v>0</v>
      </c>
      <c r="W253" s="1"/>
      <c r="X253" s="76">
        <f t="shared" si="86"/>
        <v>0</v>
      </c>
      <c r="Y253" s="1"/>
      <c r="Z253" s="76">
        <f t="shared" si="87"/>
        <v>0</v>
      </c>
      <c r="AA253" s="48">
        <f t="shared" si="88"/>
        <v>2.8653295128939829</v>
      </c>
      <c r="AC253" s="1"/>
      <c r="AD253" s="1"/>
      <c r="AE253" s="1"/>
    </row>
    <row r="254" spans="1:31" x14ac:dyDescent="0.3">
      <c r="A254" s="57">
        <v>15</v>
      </c>
      <c r="B254" s="49" t="s">
        <v>431</v>
      </c>
      <c r="C254" s="58">
        <v>1389</v>
      </c>
      <c r="D254" s="45">
        <f t="shared" si="76"/>
        <v>11500</v>
      </c>
      <c r="E254" s="1">
        <v>3000</v>
      </c>
      <c r="F254" s="76">
        <f t="shared" si="77"/>
        <v>26.086956521739129</v>
      </c>
      <c r="G254" s="1"/>
      <c r="H254" s="76">
        <f t="shared" si="78"/>
        <v>0</v>
      </c>
      <c r="I254" s="1"/>
      <c r="J254" s="76">
        <f t="shared" si="79"/>
        <v>0</v>
      </c>
      <c r="K254" s="1"/>
      <c r="L254" s="76">
        <f t="shared" si="80"/>
        <v>0</v>
      </c>
      <c r="M254" s="1">
        <v>3000</v>
      </c>
      <c r="N254" s="76">
        <f t="shared" si="81"/>
        <v>26.086956521739129</v>
      </c>
      <c r="O254" s="1"/>
      <c r="P254" s="76">
        <f t="shared" si="82"/>
        <v>0</v>
      </c>
      <c r="Q254" s="1"/>
      <c r="R254" s="76">
        <f t="shared" si="83"/>
        <v>0</v>
      </c>
      <c r="S254" s="1">
        <v>3500</v>
      </c>
      <c r="T254" s="76">
        <f t="shared" si="84"/>
        <v>30.434782608695656</v>
      </c>
      <c r="U254" s="1"/>
      <c r="V254" s="76">
        <f t="shared" si="85"/>
        <v>0</v>
      </c>
      <c r="W254" s="1"/>
      <c r="X254" s="76">
        <f t="shared" si="86"/>
        <v>0</v>
      </c>
      <c r="Y254" s="1">
        <v>2000</v>
      </c>
      <c r="Z254" s="76">
        <f t="shared" si="87"/>
        <v>17.391304347826086</v>
      </c>
      <c r="AA254" s="48">
        <f t="shared" si="88"/>
        <v>8.2793376529877616</v>
      </c>
      <c r="AC254" s="1"/>
      <c r="AD254" s="1"/>
      <c r="AE254" s="1"/>
    </row>
    <row r="255" spans="1:31" x14ac:dyDescent="0.3">
      <c r="A255" s="57">
        <v>16</v>
      </c>
      <c r="B255" s="49" t="s">
        <v>433</v>
      </c>
      <c r="C255" s="58">
        <v>1226</v>
      </c>
      <c r="D255" s="45">
        <f t="shared" si="76"/>
        <v>2664</v>
      </c>
      <c r="E255" s="1">
        <v>850</v>
      </c>
      <c r="F255" s="76">
        <f t="shared" si="77"/>
        <v>31.906906906906908</v>
      </c>
      <c r="G255" s="1">
        <v>150</v>
      </c>
      <c r="H255" s="76">
        <f t="shared" si="78"/>
        <v>5.6306306306306304</v>
      </c>
      <c r="I255" s="1">
        <v>1200</v>
      </c>
      <c r="J255" s="76">
        <f t="shared" si="79"/>
        <v>45.045045045045043</v>
      </c>
      <c r="K255" s="1"/>
      <c r="L255" s="76">
        <f t="shared" si="80"/>
        <v>0</v>
      </c>
      <c r="M255" s="1"/>
      <c r="N255" s="76">
        <f t="shared" si="81"/>
        <v>0</v>
      </c>
      <c r="O255" s="1"/>
      <c r="P255" s="76">
        <f t="shared" si="82"/>
        <v>0</v>
      </c>
      <c r="Q255" s="1"/>
      <c r="R255" s="76">
        <f t="shared" si="83"/>
        <v>0</v>
      </c>
      <c r="S255" s="1"/>
      <c r="T255" s="76">
        <f t="shared" si="84"/>
        <v>0</v>
      </c>
      <c r="U255" s="1"/>
      <c r="V255" s="76">
        <f t="shared" si="85"/>
        <v>0</v>
      </c>
      <c r="W255" s="1"/>
      <c r="X255" s="76">
        <f t="shared" si="86"/>
        <v>0</v>
      </c>
      <c r="Y255" s="1">
        <v>464</v>
      </c>
      <c r="Z255" s="76">
        <f t="shared" si="87"/>
        <v>17.417417417417415</v>
      </c>
      <c r="AA255" s="48">
        <f t="shared" si="88"/>
        <v>2.1729200652528546</v>
      </c>
      <c r="AC255" s="1"/>
      <c r="AD255" s="1"/>
      <c r="AE255" s="1"/>
    </row>
    <row r="256" spans="1:31" x14ac:dyDescent="0.3">
      <c r="A256" s="57">
        <v>17</v>
      </c>
      <c r="B256" s="49" t="s">
        <v>434</v>
      </c>
      <c r="C256" s="58">
        <v>991</v>
      </c>
      <c r="D256" s="45">
        <f t="shared" si="76"/>
        <v>3100</v>
      </c>
      <c r="E256" s="1">
        <v>3000</v>
      </c>
      <c r="F256" s="76">
        <f t="shared" si="77"/>
        <v>96.774193548387103</v>
      </c>
      <c r="G256" s="1"/>
      <c r="H256" s="76">
        <f t="shared" si="78"/>
        <v>0</v>
      </c>
      <c r="I256" s="1"/>
      <c r="J256" s="76">
        <f t="shared" si="79"/>
        <v>0</v>
      </c>
      <c r="K256" s="1"/>
      <c r="L256" s="76">
        <f t="shared" si="80"/>
        <v>0</v>
      </c>
      <c r="M256" s="1"/>
      <c r="N256" s="76">
        <f t="shared" si="81"/>
        <v>0</v>
      </c>
      <c r="O256" s="1"/>
      <c r="P256" s="76">
        <f t="shared" si="82"/>
        <v>0</v>
      </c>
      <c r="Q256" s="1"/>
      <c r="R256" s="76">
        <f t="shared" si="83"/>
        <v>0</v>
      </c>
      <c r="S256" s="1"/>
      <c r="T256" s="76">
        <f t="shared" si="84"/>
        <v>0</v>
      </c>
      <c r="U256" s="1"/>
      <c r="V256" s="76">
        <f t="shared" si="85"/>
        <v>0</v>
      </c>
      <c r="W256" s="1"/>
      <c r="X256" s="76">
        <f t="shared" si="86"/>
        <v>0</v>
      </c>
      <c r="Y256" s="1">
        <v>100</v>
      </c>
      <c r="Z256" s="76">
        <f t="shared" si="87"/>
        <v>3.225806451612903</v>
      </c>
      <c r="AA256" s="48">
        <f t="shared" si="88"/>
        <v>3.1281533804238144</v>
      </c>
      <c r="AC256" s="1"/>
      <c r="AD256" s="1"/>
      <c r="AE256" s="1"/>
    </row>
    <row r="257" spans="1:31" x14ac:dyDescent="0.3">
      <c r="A257" s="57">
        <v>18</v>
      </c>
      <c r="B257" s="49" t="s">
        <v>436</v>
      </c>
      <c r="C257" s="58">
        <v>848</v>
      </c>
      <c r="D257" s="45">
        <f t="shared" si="76"/>
        <v>2900</v>
      </c>
      <c r="E257" s="1">
        <v>2800</v>
      </c>
      <c r="F257" s="76">
        <f t="shared" si="77"/>
        <v>96.551724137931032</v>
      </c>
      <c r="G257" s="1"/>
      <c r="H257" s="76">
        <f t="shared" si="78"/>
        <v>0</v>
      </c>
      <c r="I257" s="1"/>
      <c r="J257" s="76">
        <f t="shared" si="79"/>
        <v>0</v>
      </c>
      <c r="K257" s="1"/>
      <c r="L257" s="76">
        <f t="shared" si="80"/>
        <v>0</v>
      </c>
      <c r="M257" s="1"/>
      <c r="N257" s="76">
        <f t="shared" si="81"/>
        <v>0</v>
      </c>
      <c r="O257" s="1"/>
      <c r="P257" s="76">
        <f t="shared" si="82"/>
        <v>0</v>
      </c>
      <c r="Q257" s="1"/>
      <c r="R257" s="76">
        <f t="shared" si="83"/>
        <v>0</v>
      </c>
      <c r="S257" s="1"/>
      <c r="T257" s="76">
        <f t="shared" si="84"/>
        <v>0</v>
      </c>
      <c r="U257" s="1"/>
      <c r="V257" s="76">
        <f t="shared" si="85"/>
        <v>0</v>
      </c>
      <c r="W257" s="1"/>
      <c r="X257" s="76">
        <f t="shared" si="86"/>
        <v>0</v>
      </c>
      <c r="Y257" s="1">
        <v>100</v>
      </c>
      <c r="Z257" s="76">
        <f t="shared" si="87"/>
        <v>3.4482758620689653</v>
      </c>
      <c r="AA257" s="48">
        <f t="shared" si="88"/>
        <v>3.4198113207547172</v>
      </c>
      <c r="AC257" s="1"/>
      <c r="AD257" s="1"/>
      <c r="AE257" s="1"/>
    </row>
    <row r="258" spans="1:31" x14ac:dyDescent="0.3">
      <c r="A258" s="57">
        <v>19</v>
      </c>
      <c r="B258" s="49" t="s">
        <v>437</v>
      </c>
      <c r="C258" s="58">
        <v>791</v>
      </c>
      <c r="D258" s="45">
        <f t="shared" si="76"/>
        <v>12740.4</v>
      </c>
      <c r="E258" s="1">
        <v>5000</v>
      </c>
      <c r="F258" s="76">
        <f t="shared" si="77"/>
        <v>39.245235628394717</v>
      </c>
      <c r="G258" s="1"/>
      <c r="H258" s="76">
        <f t="shared" si="78"/>
        <v>0</v>
      </c>
      <c r="I258" s="1">
        <v>2100</v>
      </c>
      <c r="J258" s="76">
        <f t="shared" si="79"/>
        <v>16.48299896392578</v>
      </c>
      <c r="K258" s="1"/>
      <c r="L258" s="76">
        <f t="shared" si="80"/>
        <v>0</v>
      </c>
      <c r="M258" s="1">
        <v>2400</v>
      </c>
      <c r="N258" s="76">
        <f t="shared" si="81"/>
        <v>18.837713101629465</v>
      </c>
      <c r="O258" s="1"/>
      <c r="P258" s="76">
        <f t="shared" si="82"/>
        <v>0</v>
      </c>
      <c r="Q258" s="1"/>
      <c r="R258" s="76">
        <f t="shared" si="83"/>
        <v>0</v>
      </c>
      <c r="S258" s="1">
        <v>2900</v>
      </c>
      <c r="T258" s="76">
        <f t="shared" si="84"/>
        <v>22.762236664468936</v>
      </c>
      <c r="U258" s="1"/>
      <c r="V258" s="76">
        <f t="shared" si="85"/>
        <v>0</v>
      </c>
      <c r="W258" s="1"/>
      <c r="X258" s="76">
        <f t="shared" si="86"/>
        <v>0</v>
      </c>
      <c r="Y258" s="1">
        <v>340.4</v>
      </c>
      <c r="Z258" s="76">
        <f t="shared" si="87"/>
        <v>2.6718156415811118</v>
      </c>
      <c r="AA258" s="48">
        <f t="shared" si="88"/>
        <v>16.106700379266751</v>
      </c>
      <c r="AC258" s="1"/>
      <c r="AD258" s="1"/>
      <c r="AE258" s="1"/>
    </row>
    <row r="259" spans="1:31" x14ac:dyDescent="0.3">
      <c r="A259" s="57">
        <v>20</v>
      </c>
      <c r="B259" s="49" t="s">
        <v>438</v>
      </c>
      <c r="C259" s="58">
        <v>685</v>
      </c>
      <c r="D259" s="45">
        <f t="shared" si="76"/>
        <v>4300</v>
      </c>
      <c r="E259" s="1">
        <v>3900</v>
      </c>
      <c r="F259" s="76">
        <f t="shared" si="77"/>
        <v>90.697674418604649</v>
      </c>
      <c r="G259" s="1"/>
      <c r="H259" s="76">
        <f t="shared" si="78"/>
        <v>0</v>
      </c>
      <c r="I259" s="1"/>
      <c r="J259" s="76">
        <f t="shared" si="79"/>
        <v>0</v>
      </c>
      <c r="K259" s="1"/>
      <c r="L259" s="76">
        <f t="shared" si="80"/>
        <v>0</v>
      </c>
      <c r="M259" s="1">
        <v>400</v>
      </c>
      <c r="N259" s="76">
        <f t="shared" si="81"/>
        <v>9.3023255813953494</v>
      </c>
      <c r="O259" s="1"/>
      <c r="P259" s="76">
        <f t="shared" si="82"/>
        <v>0</v>
      </c>
      <c r="Q259" s="1"/>
      <c r="R259" s="76">
        <f t="shared" si="83"/>
        <v>0</v>
      </c>
      <c r="S259" s="1"/>
      <c r="T259" s="76">
        <f t="shared" si="84"/>
        <v>0</v>
      </c>
      <c r="U259" s="1"/>
      <c r="V259" s="76">
        <f t="shared" si="85"/>
        <v>0</v>
      </c>
      <c r="W259" s="1"/>
      <c r="X259" s="76">
        <f t="shared" si="86"/>
        <v>0</v>
      </c>
      <c r="Y259" s="1"/>
      <c r="Z259" s="76">
        <f t="shared" si="87"/>
        <v>0</v>
      </c>
      <c r="AA259" s="48">
        <f t="shared" si="88"/>
        <v>6.2773722627737225</v>
      </c>
      <c r="AC259" s="1">
        <v>240</v>
      </c>
      <c r="AD259" s="1"/>
      <c r="AE259" s="1"/>
    </row>
    <row r="260" spans="1:31" x14ac:dyDescent="0.3">
      <c r="A260" s="1"/>
      <c r="B260" s="138" t="s">
        <v>721</v>
      </c>
      <c r="C260" s="142">
        <f>SUM(C240:C259)</f>
        <v>95239</v>
      </c>
      <c r="D260" s="168">
        <f>SUM(D240:D259)</f>
        <v>1208092.5899999999</v>
      </c>
      <c r="E260" s="168">
        <f>SUM(E240:E259)</f>
        <v>898086</v>
      </c>
      <c r="F260" s="140">
        <f t="shared" si="77"/>
        <v>74.339169649240219</v>
      </c>
      <c r="G260" s="168">
        <f>SUM(G240:G259)</f>
        <v>140833.30000000002</v>
      </c>
      <c r="H260" s="140">
        <f t="shared" si="78"/>
        <v>11.65749224568955</v>
      </c>
      <c r="I260" s="168">
        <f>SUM(I240:I259)</f>
        <v>46360.53</v>
      </c>
      <c r="J260" s="140">
        <f t="shared" si="79"/>
        <v>3.8374980844804294</v>
      </c>
      <c r="K260" s="168">
        <f>SUM(K240:K259)</f>
        <v>0</v>
      </c>
      <c r="L260" s="140">
        <f t="shared" si="80"/>
        <v>0</v>
      </c>
      <c r="M260" s="168">
        <f>SUM(M240:M259)</f>
        <v>11000</v>
      </c>
      <c r="N260" s="143">
        <f t="shared" si="81"/>
        <v>0.91052623706598523</v>
      </c>
      <c r="O260" s="167">
        <f>SUM(O240:O259)</f>
        <v>0</v>
      </c>
      <c r="P260" s="140">
        <f t="shared" si="82"/>
        <v>0</v>
      </c>
      <c r="Q260" s="167">
        <f>SUM(Q240:Q259)</f>
        <v>700</v>
      </c>
      <c r="R260" s="143">
        <f t="shared" si="83"/>
        <v>5.7942578722380879E-2</v>
      </c>
      <c r="S260" s="167">
        <f>SUM(S240:S259)</f>
        <v>49486.57</v>
      </c>
      <c r="T260" s="140">
        <f t="shared" si="84"/>
        <v>4.0962563970365888</v>
      </c>
      <c r="U260" s="167">
        <f>SUM(U240:U259)</f>
        <v>1250</v>
      </c>
      <c r="V260" s="143">
        <f t="shared" si="85"/>
        <v>0.10346889057568014</v>
      </c>
      <c r="W260" s="167">
        <f>SUM(W240:W259)</f>
        <v>0</v>
      </c>
      <c r="X260" s="140">
        <f t="shared" si="86"/>
        <v>0</v>
      </c>
      <c r="Y260" s="167">
        <f>SUM(Y240:Y259)</f>
        <v>60376.19</v>
      </c>
      <c r="Z260" s="140">
        <f t="shared" si="87"/>
        <v>4.9976459171891792</v>
      </c>
      <c r="AA260" s="141">
        <f t="shared" si="88"/>
        <v>12.684851688908953</v>
      </c>
      <c r="AC260" s="1"/>
      <c r="AD260" s="1"/>
      <c r="AE260" s="1"/>
    </row>
    <row r="261" spans="1:31" x14ac:dyDescent="0.3">
      <c r="A261" s="22" t="s">
        <v>676</v>
      </c>
      <c r="B261" s="24"/>
      <c r="C261" s="24"/>
      <c r="D261" s="199">
        <v>20</v>
      </c>
      <c r="E261" s="206"/>
      <c r="F261" s="204"/>
      <c r="G261" s="203"/>
      <c r="H261" s="204"/>
      <c r="I261" s="203"/>
      <c r="J261" s="204"/>
      <c r="K261" s="203"/>
      <c r="L261" s="204"/>
      <c r="M261" s="203"/>
      <c r="N261" s="204"/>
      <c r="O261" s="203"/>
      <c r="P261" s="204"/>
      <c r="Q261" s="203"/>
      <c r="R261" s="204"/>
      <c r="S261" s="203"/>
      <c r="T261" s="204"/>
      <c r="U261" s="203"/>
      <c r="V261" s="204"/>
      <c r="W261" s="203"/>
      <c r="X261" s="204"/>
      <c r="Y261" s="203"/>
      <c r="Z261" s="204"/>
      <c r="AA261" s="205"/>
      <c r="AC261" s="1"/>
      <c r="AD261" s="1"/>
      <c r="AE261" s="1"/>
    </row>
    <row r="262" spans="1:31" x14ac:dyDescent="0.3">
      <c r="A262" s="27" t="s">
        <v>677</v>
      </c>
      <c r="B262" s="29"/>
      <c r="C262" s="29"/>
      <c r="D262" s="200">
        <v>0.69</v>
      </c>
      <c r="E262" s="207"/>
      <c r="F262" s="204"/>
      <c r="G262" s="203"/>
      <c r="H262" s="204"/>
      <c r="I262" s="203"/>
      <c r="J262" s="204"/>
      <c r="K262" s="203"/>
      <c r="L262" s="204"/>
      <c r="M262" s="203"/>
      <c r="N262" s="204"/>
      <c r="O262" s="203"/>
      <c r="P262" s="204"/>
      <c r="Q262" s="203"/>
      <c r="R262" s="204"/>
      <c r="S262" s="203"/>
      <c r="T262" s="204"/>
      <c r="U262" s="203"/>
      <c r="V262" s="204"/>
      <c r="W262" s="203"/>
      <c r="X262" s="204"/>
      <c r="Y262" s="203"/>
      <c r="Z262" s="204"/>
      <c r="AA262" s="205"/>
      <c r="AC262" s="1"/>
      <c r="AD262" s="1"/>
      <c r="AE262" s="1"/>
    </row>
    <row r="263" spans="1:31" x14ac:dyDescent="0.3">
      <c r="A263" s="1" t="s">
        <v>678</v>
      </c>
      <c r="B263" s="29"/>
      <c r="C263" s="29"/>
      <c r="D263" s="199">
        <v>9</v>
      </c>
      <c r="E263" s="207"/>
      <c r="F263" s="204"/>
      <c r="G263" s="203"/>
      <c r="H263" s="204"/>
      <c r="I263" s="203"/>
      <c r="J263" s="204"/>
      <c r="K263" s="203"/>
      <c r="L263" s="204"/>
      <c r="M263" s="203"/>
      <c r="N263" s="204"/>
      <c r="O263" s="203"/>
      <c r="P263" s="204"/>
      <c r="Q263" s="203"/>
      <c r="R263" s="204"/>
      <c r="S263" s="203"/>
      <c r="T263" s="204"/>
      <c r="U263" s="203"/>
      <c r="V263" s="204"/>
      <c r="W263" s="203"/>
      <c r="X263" s="204"/>
      <c r="Y263" s="203"/>
      <c r="Z263" s="204"/>
      <c r="AA263" s="205"/>
      <c r="AC263" s="1"/>
      <c r="AD263" s="1"/>
      <c r="AE263" s="1"/>
    </row>
    <row r="264" spans="1:31" x14ac:dyDescent="0.3">
      <c r="A264" s="27" t="s">
        <v>679</v>
      </c>
      <c r="B264" s="29"/>
      <c r="C264" s="29"/>
      <c r="D264" s="200">
        <v>0.31</v>
      </c>
      <c r="E264" s="207"/>
      <c r="F264" s="204"/>
      <c r="G264" s="203"/>
      <c r="H264" s="204"/>
      <c r="I264" s="203"/>
      <c r="J264" s="204"/>
      <c r="K264" s="203"/>
      <c r="L264" s="204"/>
      <c r="M264" s="203"/>
      <c r="N264" s="204"/>
      <c r="O264" s="203"/>
      <c r="P264" s="204"/>
      <c r="Q264" s="203"/>
      <c r="R264" s="204"/>
      <c r="S264" s="203"/>
      <c r="T264" s="204"/>
      <c r="U264" s="203"/>
      <c r="V264" s="204"/>
      <c r="W264" s="203"/>
      <c r="X264" s="204"/>
      <c r="Y264" s="203"/>
      <c r="Z264" s="204"/>
      <c r="AA264" s="205"/>
      <c r="AC264" s="1"/>
      <c r="AD264" s="1"/>
      <c r="AE264" s="1"/>
    </row>
    <row r="265" spans="1:31" x14ac:dyDescent="0.3">
      <c r="A265" s="27" t="s">
        <v>680</v>
      </c>
      <c r="B265" s="29"/>
      <c r="C265" s="29"/>
      <c r="D265" s="199">
        <v>0</v>
      </c>
      <c r="E265" s="207"/>
      <c r="F265" s="204"/>
      <c r="G265" s="203"/>
      <c r="H265" s="204"/>
      <c r="I265" s="203"/>
      <c r="J265" s="204"/>
      <c r="K265" s="203"/>
      <c r="L265" s="204"/>
      <c r="M265" s="203"/>
      <c r="N265" s="204"/>
      <c r="O265" s="203"/>
      <c r="P265" s="204"/>
      <c r="Q265" s="203"/>
      <c r="R265" s="204"/>
      <c r="S265" s="203"/>
      <c r="T265" s="204"/>
      <c r="U265" s="203"/>
      <c r="V265" s="204"/>
      <c r="W265" s="203"/>
      <c r="X265" s="204"/>
      <c r="Y265" s="203"/>
      <c r="Z265" s="204"/>
      <c r="AA265" s="205"/>
      <c r="AC265" s="1"/>
      <c r="AD265" s="1"/>
      <c r="AE265" s="1"/>
    </row>
    <row r="266" spans="1:31" x14ac:dyDescent="0.3">
      <c r="A266" s="96" t="s">
        <v>681</v>
      </c>
      <c r="B266" s="98"/>
      <c r="C266" s="98"/>
      <c r="D266" s="200">
        <v>0</v>
      </c>
      <c r="E266" s="207"/>
      <c r="F266" s="204"/>
      <c r="G266" s="203"/>
      <c r="H266" s="204"/>
      <c r="I266" s="203"/>
      <c r="J266" s="204"/>
      <c r="K266" s="203"/>
      <c r="L266" s="204"/>
      <c r="M266" s="203"/>
      <c r="N266" s="204"/>
      <c r="O266" s="203"/>
      <c r="P266" s="204"/>
      <c r="Q266" s="203"/>
      <c r="R266" s="204"/>
      <c r="S266" s="203"/>
      <c r="T266" s="204"/>
      <c r="U266" s="203"/>
      <c r="V266" s="204"/>
      <c r="W266" s="203"/>
      <c r="X266" s="204"/>
      <c r="Y266" s="203"/>
      <c r="Z266" s="204"/>
      <c r="AA266" s="205"/>
      <c r="AC266" s="1"/>
      <c r="AD266" s="1"/>
      <c r="AE266" s="1"/>
    </row>
    <row r="267" spans="1:31" x14ac:dyDescent="0.3">
      <c r="A267" s="42" t="s">
        <v>682</v>
      </c>
      <c r="B267" s="1"/>
      <c r="C267" s="1"/>
      <c r="D267" s="201">
        <v>29</v>
      </c>
      <c r="E267" s="207"/>
      <c r="F267" s="204"/>
      <c r="G267" s="203"/>
      <c r="H267" s="204"/>
      <c r="I267" s="203"/>
      <c r="J267" s="204"/>
      <c r="K267" s="203"/>
      <c r="L267" s="204"/>
      <c r="M267" s="203"/>
      <c r="N267" s="204"/>
      <c r="O267" s="203"/>
      <c r="P267" s="204"/>
      <c r="Q267" s="203"/>
      <c r="R267" s="204"/>
      <c r="S267" s="203"/>
      <c r="T267" s="204"/>
      <c r="U267" s="203"/>
      <c r="V267" s="204"/>
      <c r="W267" s="203"/>
      <c r="X267" s="204"/>
      <c r="Y267" s="203"/>
      <c r="Z267" s="204"/>
      <c r="AA267" s="205"/>
      <c r="AC267" s="1"/>
      <c r="AD267" s="1"/>
      <c r="AE267" s="1"/>
    </row>
    <row r="268" spans="1:31" x14ac:dyDescent="0.3">
      <c r="A268" s="117" t="s">
        <v>758</v>
      </c>
      <c r="B268" s="197"/>
      <c r="C268" s="198"/>
      <c r="D268" s="210">
        <f>PEARSON(C240:C259,D240:D259)</f>
        <v>0.99888236234220162</v>
      </c>
      <c r="E268" s="211"/>
      <c r="F268" s="77"/>
      <c r="G268" s="94"/>
      <c r="H268" s="77"/>
      <c r="I268" s="94"/>
      <c r="J268" s="77"/>
      <c r="K268" s="94"/>
      <c r="L268" s="77"/>
      <c r="M268" s="94"/>
      <c r="N268" s="77"/>
      <c r="O268" s="94"/>
      <c r="P268" s="77"/>
      <c r="Q268" s="94"/>
      <c r="R268" s="77"/>
      <c r="S268" s="94"/>
      <c r="T268" s="77"/>
      <c r="U268" s="94"/>
      <c r="V268" s="77"/>
      <c r="W268" s="94"/>
      <c r="X268" s="77"/>
      <c r="Y268" s="94"/>
      <c r="Z268" s="77"/>
      <c r="AA268" s="68"/>
      <c r="AC268" s="1"/>
      <c r="AD268" s="1"/>
      <c r="AE268" s="1"/>
    </row>
    <row r="269" spans="1:31" x14ac:dyDescent="0.3">
      <c r="A269" s="158"/>
      <c r="B269" s="150"/>
      <c r="C269" s="159"/>
      <c r="D269" s="66"/>
      <c r="E269" s="9"/>
      <c r="F269" s="77"/>
      <c r="G269" s="9"/>
      <c r="H269" s="77"/>
      <c r="I269" s="9"/>
      <c r="J269" s="77"/>
      <c r="K269" s="9"/>
      <c r="L269" s="77"/>
      <c r="M269" s="9"/>
      <c r="N269" s="77"/>
      <c r="O269" s="9"/>
      <c r="P269" s="77"/>
      <c r="Q269" s="9"/>
      <c r="R269" s="77"/>
      <c r="S269" s="9"/>
      <c r="T269" s="77"/>
      <c r="U269" s="9"/>
      <c r="V269" s="77"/>
      <c r="W269" s="9"/>
      <c r="X269" s="77"/>
      <c r="Y269" s="9"/>
      <c r="Z269" s="77"/>
      <c r="AA269" s="68"/>
      <c r="AC269" s="1"/>
      <c r="AD269" s="1"/>
      <c r="AE269" s="1"/>
    </row>
    <row r="270" spans="1:31" x14ac:dyDescent="0.3">
      <c r="A270" s="158"/>
      <c r="B270" s="150"/>
      <c r="C270" s="159"/>
      <c r="D270" s="66"/>
      <c r="E270" s="9"/>
      <c r="F270" s="77"/>
      <c r="G270" s="9"/>
      <c r="H270" s="77"/>
      <c r="I270" s="9"/>
      <c r="J270" s="77"/>
      <c r="K270" s="9"/>
      <c r="L270" s="77"/>
      <c r="M270" s="9"/>
      <c r="N270" s="77"/>
      <c r="O270" s="9"/>
      <c r="P270" s="77"/>
      <c r="Q270" s="9"/>
      <c r="R270" s="77"/>
      <c r="S270" s="9"/>
      <c r="T270" s="77"/>
      <c r="U270" s="9"/>
      <c r="V270" s="77"/>
      <c r="W270" s="9"/>
      <c r="X270" s="77"/>
      <c r="Y270" s="9"/>
      <c r="Z270" s="77"/>
      <c r="AA270" s="68"/>
      <c r="AC270" s="1"/>
      <c r="AD270" s="1"/>
      <c r="AE270" s="1"/>
    </row>
    <row r="271" spans="1:31" ht="17.399999999999999" x14ac:dyDescent="0.3">
      <c r="A271" s="158"/>
      <c r="B271" s="150"/>
      <c r="C271" s="43" t="s">
        <v>767</v>
      </c>
      <c r="D271" s="66"/>
      <c r="E271" s="162"/>
      <c r="F271" s="77"/>
      <c r="G271" s="9"/>
      <c r="H271" s="77"/>
      <c r="I271" s="9"/>
      <c r="J271" s="77"/>
      <c r="K271" s="9"/>
      <c r="L271" s="77"/>
      <c r="M271" s="9"/>
      <c r="N271" s="77"/>
      <c r="O271" s="9"/>
      <c r="P271" s="77"/>
      <c r="Q271" s="9"/>
      <c r="R271" s="77"/>
      <c r="S271" s="9"/>
      <c r="T271" s="77"/>
      <c r="U271" s="9"/>
      <c r="V271" s="77"/>
      <c r="W271" s="9"/>
      <c r="X271" s="77"/>
      <c r="Y271" s="9"/>
      <c r="Z271" s="77"/>
      <c r="AA271" s="68"/>
      <c r="AC271" s="1"/>
      <c r="AD271" s="1"/>
      <c r="AE271" s="1"/>
    </row>
    <row r="272" spans="1:31" x14ac:dyDescent="0.3">
      <c r="A272" s="9"/>
      <c r="B272" s="9"/>
      <c r="C272" s="9"/>
      <c r="D272" s="66"/>
      <c r="E272" s="9"/>
      <c r="F272" s="77"/>
      <c r="G272" s="9"/>
      <c r="H272" s="77"/>
      <c r="I272" s="9"/>
      <c r="J272" s="77"/>
      <c r="K272" s="9"/>
      <c r="L272" s="77"/>
      <c r="M272" s="9"/>
      <c r="N272" s="77"/>
      <c r="O272" s="9"/>
      <c r="P272" s="77"/>
      <c r="Q272" s="9"/>
      <c r="R272" s="77"/>
      <c r="S272" s="9"/>
      <c r="T272" s="77"/>
      <c r="U272" s="9"/>
      <c r="V272" s="77"/>
      <c r="W272" s="9"/>
      <c r="X272" s="77"/>
      <c r="Y272" s="9"/>
      <c r="Z272" s="77"/>
      <c r="AA272" s="68"/>
      <c r="AC272" s="1"/>
      <c r="AD272" s="1"/>
      <c r="AE272" s="1"/>
    </row>
    <row r="273" spans="1:31" x14ac:dyDescent="0.3">
      <c r="A273" s="144" t="s">
        <v>736</v>
      </c>
      <c r="B273" s="153"/>
      <c r="C273" s="153"/>
      <c r="D273" s="154"/>
      <c r="E273" s="153"/>
      <c r="F273" s="155"/>
      <c r="G273" s="153"/>
      <c r="H273" s="155"/>
      <c r="I273" s="153"/>
      <c r="J273" s="155"/>
      <c r="K273" s="153"/>
      <c r="L273" s="155"/>
      <c r="M273" s="153"/>
      <c r="N273" s="155"/>
      <c r="O273" s="153"/>
      <c r="P273" s="155"/>
      <c r="Q273" s="153"/>
      <c r="R273" s="155"/>
      <c r="S273" s="153"/>
      <c r="T273" s="155"/>
      <c r="U273" s="153"/>
      <c r="V273" s="155"/>
      <c r="W273" s="153"/>
      <c r="X273" s="155"/>
      <c r="Y273" s="153"/>
      <c r="Z273" s="155"/>
      <c r="AA273" s="157"/>
      <c r="AC273" s="1"/>
      <c r="AD273" s="1"/>
      <c r="AE273" s="1"/>
    </row>
    <row r="274" spans="1:31" ht="125.4" customHeight="1" x14ac:dyDescent="0.3">
      <c r="A274" s="104" t="s">
        <v>701</v>
      </c>
      <c r="B274" s="105" t="s">
        <v>0</v>
      </c>
      <c r="C274" s="106" t="s">
        <v>1</v>
      </c>
      <c r="D274" s="135" t="s">
        <v>691</v>
      </c>
      <c r="E274" s="136" t="s">
        <v>683</v>
      </c>
      <c r="F274" s="25" t="s">
        <v>684</v>
      </c>
      <c r="G274" s="136" t="s">
        <v>685</v>
      </c>
      <c r="H274" s="25" t="s">
        <v>684</v>
      </c>
      <c r="I274" s="137" t="s">
        <v>686</v>
      </c>
      <c r="J274" s="25" t="s">
        <v>684</v>
      </c>
      <c r="K274" s="136" t="s">
        <v>687</v>
      </c>
      <c r="L274" s="25" t="s">
        <v>684</v>
      </c>
      <c r="M274" s="136" t="s">
        <v>693</v>
      </c>
      <c r="N274" s="25" t="s">
        <v>684</v>
      </c>
      <c r="O274" s="137" t="s">
        <v>688</v>
      </c>
      <c r="P274" s="25" t="s">
        <v>684</v>
      </c>
      <c r="Q274" s="136" t="s">
        <v>689</v>
      </c>
      <c r="R274" s="25" t="s">
        <v>684</v>
      </c>
      <c r="S274" s="136" t="s">
        <v>702</v>
      </c>
      <c r="T274" s="25" t="s">
        <v>684</v>
      </c>
      <c r="U274" s="137" t="s">
        <v>759</v>
      </c>
      <c r="V274" s="25" t="s">
        <v>684</v>
      </c>
      <c r="W274" s="137" t="s">
        <v>692</v>
      </c>
      <c r="X274" s="25" t="s">
        <v>684</v>
      </c>
      <c r="Y274" s="136" t="s">
        <v>772</v>
      </c>
      <c r="Z274" s="25" t="s">
        <v>684</v>
      </c>
      <c r="AA274" s="169" t="s">
        <v>741</v>
      </c>
      <c r="AC274" s="1"/>
      <c r="AD274" s="1"/>
      <c r="AE274" s="1"/>
    </row>
    <row r="275" spans="1:31" x14ac:dyDescent="0.3">
      <c r="A275" s="57">
        <v>1</v>
      </c>
      <c r="B275" s="44" t="s">
        <v>443</v>
      </c>
      <c r="C275" s="58">
        <v>6612</v>
      </c>
      <c r="D275" s="45">
        <f t="shared" si="76"/>
        <v>67875</v>
      </c>
      <c r="E275" s="57">
        <v>42400</v>
      </c>
      <c r="F275" s="76">
        <f>E275/D275*100</f>
        <v>62.467771639042354</v>
      </c>
      <c r="G275" s="57">
        <v>300</v>
      </c>
      <c r="H275" s="76">
        <f>G275/$D275*100</f>
        <v>0.44198895027624313</v>
      </c>
      <c r="I275" s="57">
        <v>100</v>
      </c>
      <c r="J275" s="76">
        <f>I275/$D275*100</f>
        <v>0.14732965009208102</v>
      </c>
      <c r="K275" s="57">
        <v>2000</v>
      </c>
      <c r="L275" s="76">
        <f>K275/$D275*100</f>
        <v>2.9465930018416207</v>
      </c>
      <c r="M275" s="57"/>
      <c r="N275" s="76">
        <f>M275/$D275*100</f>
        <v>0</v>
      </c>
      <c r="O275" s="57"/>
      <c r="P275" s="76">
        <f>O275/$D275*100</f>
        <v>0</v>
      </c>
      <c r="Q275" s="57"/>
      <c r="R275" s="76">
        <f>Q275/$D275*100</f>
        <v>0</v>
      </c>
      <c r="S275" s="57">
        <v>700</v>
      </c>
      <c r="T275" s="76">
        <f>S275/$D275*100</f>
        <v>1.0313075506445673</v>
      </c>
      <c r="U275" s="57"/>
      <c r="V275" s="76">
        <f>U275/$D275*100</f>
        <v>0</v>
      </c>
      <c r="W275" s="57"/>
      <c r="X275" s="76">
        <f>W275/$D275*100</f>
        <v>0</v>
      </c>
      <c r="Y275" s="57">
        <v>22375</v>
      </c>
      <c r="Z275" s="76">
        <f>Y275/$D275*100</f>
        <v>32.965009208103133</v>
      </c>
      <c r="AA275" s="48">
        <f>D275/C275</f>
        <v>10.265426497277677</v>
      </c>
      <c r="AC275" s="1"/>
      <c r="AD275" s="1"/>
      <c r="AE275" s="1"/>
    </row>
    <row r="276" spans="1:31" ht="28.2" customHeight="1" x14ac:dyDescent="0.3">
      <c r="A276" s="57">
        <v>2</v>
      </c>
      <c r="B276" s="49" t="s">
        <v>444</v>
      </c>
      <c r="C276" s="78">
        <v>562</v>
      </c>
      <c r="D276" s="45">
        <f t="shared" si="76"/>
        <v>7535.96</v>
      </c>
      <c r="E276" s="57">
        <v>7535.96</v>
      </c>
      <c r="F276" s="76">
        <f>E276/D276*100</f>
        <v>100</v>
      </c>
      <c r="G276" s="57"/>
      <c r="H276" s="76">
        <f>G276/$D276*100</f>
        <v>0</v>
      </c>
      <c r="I276" s="57"/>
      <c r="J276" s="76">
        <f>I276/$D276*100</f>
        <v>0</v>
      </c>
      <c r="K276" s="57"/>
      <c r="L276" s="76">
        <f>K276/$D276*100</f>
        <v>0</v>
      </c>
      <c r="M276" s="57"/>
      <c r="N276" s="76">
        <f>M276/$D276*100</f>
        <v>0</v>
      </c>
      <c r="O276" s="57"/>
      <c r="P276" s="76">
        <f>O276/$D276*100</f>
        <v>0</v>
      </c>
      <c r="Q276" s="57"/>
      <c r="R276" s="76">
        <f>Q276/$D276*100</f>
        <v>0</v>
      </c>
      <c r="S276" s="57"/>
      <c r="T276" s="76">
        <f>S276/$D276*100</f>
        <v>0</v>
      </c>
      <c r="U276" s="57"/>
      <c r="V276" s="76">
        <f>U276/$D276*100</f>
        <v>0</v>
      </c>
      <c r="W276" s="57"/>
      <c r="X276" s="76">
        <f>W276/$D276*100</f>
        <v>0</v>
      </c>
      <c r="Y276" s="57"/>
      <c r="Z276" s="76">
        <f>Y276/$D276*100</f>
        <v>0</v>
      </c>
      <c r="AA276" s="48">
        <f>D276/C276</f>
        <v>13.409181494661922</v>
      </c>
      <c r="AC276" s="1"/>
      <c r="AD276" s="1"/>
      <c r="AE276" s="1"/>
    </row>
    <row r="277" spans="1:31" x14ac:dyDescent="0.3">
      <c r="A277" s="57">
        <v>3</v>
      </c>
      <c r="B277" s="49" t="s">
        <v>447</v>
      </c>
      <c r="C277" s="58">
        <v>420</v>
      </c>
      <c r="D277" s="45">
        <f>E277+G277+I277+K277+M277+O277+Q277+S277+U277+W277+Y277</f>
        <v>2059.1</v>
      </c>
      <c r="E277" s="69">
        <v>2059.1</v>
      </c>
      <c r="F277" s="76">
        <f>E277/D277*100</f>
        <v>100</v>
      </c>
      <c r="G277" s="57"/>
      <c r="H277" s="76">
        <f>G277/$D277*100</f>
        <v>0</v>
      </c>
      <c r="I277" s="57"/>
      <c r="J277" s="76">
        <f>I277/$D277*100</f>
        <v>0</v>
      </c>
      <c r="K277" s="57"/>
      <c r="L277" s="76">
        <f>K277/$D277*100</f>
        <v>0</v>
      </c>
      <c r="M277" s="57"/>
      <c r="N277" s="76">
        <f>M277/$D277*100</f>
        <v>0</v>
      </c>
      <c r="O277" s="57"/>
      <c r="P277" s="76">
        <f>O277/$D277*100</f>
        <v>0</v>
      </c>
      <c r="Q277" s="57"/>
      <c r="R277" s="76">
        <f>Q277/$D277*100</f>
        <v>0</v>
      </c>
      <c r="S277" s="57"/>
      <c r="T277" s="76">
        <f>S277/$D277*100</f>
        <v>0</v>
      </c>
      <c r="U277" s="57"/>
      <c r="V277" s="76">
        <f>U277/$D277*100</f>
        <v>0</v>
      </c>
      <c r="W277" s="57"/>
      <c r="X277" s="76">
        <f>W277/$D277*100</f>
        <v>0</v>
      </c>
      <c r="Y277" s="57"/>
      <c r="Z277" s="76">
        <f>Y277/$D277*100</f>
        <v>0</v>
      </c>
      <c r="AA277" s="48">
        <f>D277/C277</f>
        <v>4.902619047619047</v>
      </c>
      <c r="AC277" s="1"/>
      <c r="AD277" s="1"/>
      <c r="AE277" s="1"/>
    </row>
    <row r="278" spans="1:31" x14ac:dyDescent="0.3">
      <c r="A278" s="57">
        <v>4</v>
      </c>
      <c r="B278" s="49" t="s">
        <v>452</v>
      </c>
      <c r="C278" s="58">
        <v>286</v>
      </c>
      <c r="D278" s="45">
        <f t="shared" si="76"/>
        <v>100</v>
      </c>
      <c r="E278" s="57"/>
      <c r="F278" s="76">
        <f>E278/D278*100</f>
        <v>0</v>
      </c>
      <c r="G278" s="57"/>
      <c r="H278" s="76">
        <f>G278/$D278*100</f>
        <v>0</v>
      </c>
      <c r="I278" s="57"/>
      <c r="J278" s="76">
        <f>I278/$D278*100</f>
        <v>0</v>
      </c>
      <c r="K278" s="57"/>
      <c r="L278" s="76">
        <f>K278/$D278*100</f>
        <v>0</v>
      </c>
      <c r="M278" s="57">
        <v>100</v>
      </c>
      <c r="N278" s="76">
        <f>M278/$D278*100</f>
        <v>100</v>
      </c>
      <c r="O278" s="57"/>
      <c r="P278" s="76">
        <f>O278/$D278*100</f>
        <v>0</v>
      </c>
      <c r="Q278" s="57"/>
      <c r="R278" s="76">
        <f>Q278/$D278*100</f>
        <v>0</v>
      </c>
      <c r="S278" s="57"/>
      <c r="T278" s="76">
        <f>S278/$D278*100</f>
        <v>0</v>
      </c>
      <c r="U278" s="57"/>
      <c r="V278" s="76">
        <f>U278/$D278*100</f>
        <v>0</v>
      </c>
      <c r="W278" s="57"/>
      <c r="X278" s="76">
        <f>W278/$D278*100</f>
        <v>0</v>
      </c>
      <c r="Y278" s="57"/>
      <c r="Z278" s="76">
        <f>Y278/$D278*100</f>
        <v>0</v>
      </c>
      <c r="AA278" s="48">
        <f>D278/C278</f>
        <v>0.34965034965034963</v>
      </c>
      <c r="AC278" s="1"/>
      <c r="AD278" s="1"/>
      <c r="AE278" s="1"/>
    </row>
    <row r="279" spans="1:31" x14ac:dyDescent="0.3">
      <c r="A279" s="1"/>
      <c r="B279" s="138" t="s">
        <v>721</v>
      </c>
      <c r="C279" s="142">
        <f>SUM(C275:C278)</f>
        <v>7880</v>
      </c>
      <c r="D279" s="209">
        <f>SUM(D275:D278)</f>
        <v>77570.060000000012</v>
      </c>
      <c r="E279" s="166">
        <f>SUM(E275:E278)</f>
        <v>51995.06</v>
      </c>
      <c r="F279" s="140">
        <f>E279/D279*100</f>
        <v>67.029805056229151</v>
      </c>
      <c r="G279" s="166">
        <f>SUM(G275:G278)</f>
        <v>300</v>
      </c>
      <c r="H279" s="143">
        <f>G279/$D279*100</f>
        <v>0.3867471547656402</v>
      </c>
      <c r="I279" s="166">
        <f>SUM(I275:I278)</f>
        <v>100</v>
      </c>
      <c r="J279" s="143">
        <f>I279/$D279*100</f>
        <v>0.12891571825521339</v>
      </c>
      <c r="K279" s="166">
        <f>SUM(K275:K278)</f>
        <v>2000</v>
      </c>
      <c r="L279" s="140">
        <f>K279/$D279*100</f>
        <v>2.5783143651042679</v>
      </c>
      <c r="M279" s="166">
        <f>SUM(M275:M278)</f>
        <v>100</v>
      </c>
      <c r="N279" s="143">
        <f>M279/$D279*100</f>
        <v>0.12891571825521339</v>
      </c>
      <c r="O279" s="166">
        <f>SUM(O275:O278)</f>
        <v>0</v>
      </c>
      <c r="P279" s="140">
        <f>O279/$D279*100</f>
        <v>0</v>
      </c>
      <c r="Q279" s="166">
        <f>SUM(Q275:Q278)</f>
        <v>0</v>
      </c>
      <c r="R279" s="140">
        <f>Q279/$D279*100</f>
        <v>0</v>
      </c>
      <c r="S279" s="166">
        <f>SUM(S275:S278)</f>
        <v>700</v>
      </c>
      <c r="T279" s="143">
        <f>S279/$D279*100</f>
        <v>0.90241002778649382</v>
      </c>
      <c r="U279" s="166">
        <f>SUM(U275:U278)</f>
        <v>0</v>
      </c>
      <c r="V279" s="140">
        <f>U279/$D279*100</f>
        <v>0</v>
      </c>
      <c r="W279" s="166">
        <f>SUM(W275:W278)</f>
        <v>0</v>
      </c>
      <c r="X279" s="140">
        <f>W279/$D279*100</f>
        <v>0</v>
      </c>
      <c r="Y279" s="166">
        <f>SUM(Y275:Y278)</f>
        <v>22375</v>
      </c>
      <c r="Z279" s="140">
        <f>Y279/$D279*100</f>
        <v>28.844891959603995</v>
      </c>
      <c r="AA279" s="141">
        <f>D279/C279</f>
        <v>9.8439162436548244</v>
      </c>
      <c r="AC279" s="9"/>
      <c r="AD279" s="9"/>
      <c r="AE279" s="9"/>
    </row>
    <row r="280" spans="1:31" x14ac:dyDescent="0.3">
      <c r="A280" s="22" t="s">
        <v>676</v>
      </c>
      <c r="B280" s="24"/>
      <c r="C280" s="24"/>
      <c r="D280" s="199">
        <v>4</v>
      </c>
      <c r="E280" s="206"/>
      <c r="F280" s="204"/>
      <c r="G280" s="203"/>
      <c r="H280" s="204"/>
      <c r="I280" s="203"/>
      <c r="J280" s="204"/>
      <c r="K280" s="203"/>
      <c r="L280" s="204"/>
      <c r="M280" s="203"/>
      <c r="N280" s="204"/>
      <c r="O280" s="203"/>
      <c r="P280" s="204"/>
      <c r="Q280" s="203"/>
      <c r="R280" s="204"/>
      <c r="S280" s="203"/>
      <c r="T280" s="204"/>
      <c r="U280" s="203"/>
      <c r="V280" s="204"/>
      <c r="W280" s="203"/>
      <c r="X280" s="204"/>
      <c r="Y280" s="203"/>
      <c r="Z280" s="204"/>
      <c r="AA280" s="205"/>
      <c r="AC280" s="9"/>
      <c r="AD280" s="9"/>
      <c r="AE280" s="9"/>
    </row>
    <row r="281" spans="1:31" x14ac:dyDescent="0.3">
      <c r="A281" s="27" t="s">
        <v>677</v>
      </c>
      <c r="B281" s="29"/>
      <c r="C281" s="29"/>
      <c r="D281" s="200">
        <v>0.17</v>
      </c>
      <c r="E281" s="207"/>
      <c r="F281" s="204"/>
      <c r="G281" s="203"/>
      <c r="H281" s="204"/>
      <c r="I281" s="203"/>
      <c r="J281" s="204"/>
      <c r="K281" s="203"/>
      <c r="L281" s="204"/>
      <c r="M281" s="203"/>
      <c r="N281" s="204"/>
      <c r="O281" s="203"/>
      <c r="P281" s="204"/>
      <c r="Q281" s="203"/>
      <c r="R281" s="204"/>
      <c r="S281" s="203"/>
      <c r="T281" s="204"/>
      <c r="U281" s="203"/>
      <c r="V281" s="204"/>
      <c r="W281" s="203"/>
      <c r="X281" s="204"/>
      <c r="Y281" s="203"/>
      <c r="Z281" s="204"/>
      <c r="AA281" s="205"/>
      <c r="AC281" s="9"/>
      <c r="AD281" s="9"/>
      <c r="AE281" s="9"/>
    </row>
    <row r="282" spans="1:31" x14ac:dyDescent="0.3">
      <c r="A282" s="1" t="s">
        <v>678</v>
      </c>
      <c r="B282" s="29"/>
      <c r="C282" s="29"/>
      <c r="D282" s="199">
        <v>9</v>
      </c>
      <c r="E282" s="207"/>
      <c r="F282" s="204"/>
      <c r="G282" s="203"/>
      <c r="H282" s="204"/>
      <c r="I282" s="203"/>
      <c r="J282" s="204"/>
      <c r="K282" s="203"/>
      <c r="L282" s="204"/>
      <c r="M282" s="203"/>
      <c r="N282" s="204"/>
      <c r="O282" s="203"/>
      <c r="P282" s="204"/>
      <c r="Q282" s="203"/>
      <c r="R282" s="204"/>
      <c r="S282" s="203"/>
      <c r="T282" s="204"/>
      <c r="U282" s="203"/>
      <c r="V282" s="204"/>
      <c r="W282" s="203"/>
      <c r="X282" s="204"/>
      <c r="Y282" s="203"/>
      <c r="Z282" s="204"/>
      <c r="AA282" s="205"/>
      <c r="AC282" s="9"/>
      <c r="AD282" s="9"/>
      <c r="AE282" s="9"/>
    </row>
    <row r="283" spans="1:31" x14ac:dyDescent="0.3">
      <c r="A283" s="27" t="s">
        <v>679</v>
      </c>
      <c r="B283" s="29"/>
      <c r="C283" s="29"/>
      <c r="D283" s="200">
        <v>0.39</v>
      </c>
      <c r="E283" s="207"/>
      <c r="F283" s="204"/>
      <c r="G283" s="203"/>
      <c r="H283" s="204"/>
      <c r="I283" s="203"/>
      <c r="J283" s="204"/>
      <c r="K283" s="203"/>
      <c r="L283" s="204"/>
      <c r="M283" s="203"/>
      <c r="N283" s="204"/>
      <c r="O283" s="203"/>
      <c r="P283" s="204"/>
      <c r="Q283" s="203"/>
      <c r="R283" s="204"/>
      <c r="S283" s="203"/>
      <c r="T283" s="204"/>
      <c r="U283" s="203"/>
      <c r="V283" s="204"/>
      <c r="W283" s="203"/>
      <c r="X283" s="204"/>
      <c r="Y283" s="203"/>
      <c r="Z283" s="204"/>
      <c r="AA283" s="205"/>
      <c r="AC283" s="9"/>
      <c r="AD283" s="9"/>
      <c r="AE283" s="9"/>
    </row>
    <row r="284" spans="1:31" x14ac:dyDescent="0.3">
      <c r="A284" s="27" t="s">
        <v>680</v>
      </c>
      <c r="B284" s="29"/>
      <c r="C284" s="29"/>
      <c r="D284" s="199">
        <v>10</v>
      </c>
      <c r="E284" s="207"/>
      <c r="F284" s="204"/>
      <c r="G284" s="203"/>
      <c r="H284" s="204"/>
      <c r="I284" s="203"/>
      <c r="J284" s="204"/>
      <c r="K284" s="203"/>
      <c r="L284" s="204"/>
      <c r="M284" s="203"/>
      <c r="N284" s="204"/>
      <c r="O284" s="203"/>
      <c r="P284" s="204"/>
      <c r="Q284" s="203"/>
      <c r="R284" s="204"/>
      <c r="S284" s="203"/>
      <c r="T284" s="204"/>
      <c r="U284" s="203"/>
      <c r="V284" s="204"/>
      <c r="W284" s="203"/>
      <c r="X284" s="204"/>
      <c r="Y284" s="203"/>
      <c r="Z284" s="204"/>
      <c r="AA284" s="205"/>
      <c r="AC284" s="9"/>
      <c r="AD284" s="9"/>
      <c r="AE284" s="9"/>
    </row>
    <row r="285" spans="1:31" x14ac:dyDescent="0.3">
      <c r="A285" s="96" t="s">
        <v>681</v>
      </c>
      <c r="B285" s="98"/>
      <c r="C285" s="98"/>
      <c r="D285" s="200">
        <v>0.43</v>
      </c>
      <c r="E285" s="207"/>
      <c r="F285" s="204"/>
      <c r="G285" s="203"/>
      <c r="H285" s="204"/>
      <c r="I285" s="203"/>
      <c r="J285" s="204"/>
      <c r="K285" s="203"/>
      <c r="L285" s="204"/>
      <c r="M285" s="203"/>
      <c r="N285" s="204"/>
      <c r="O285" s="203"/>
      <c r="P285" s="204"/>
      <c r="Q285" s="203"/>
      <c r="R285" s="204"/>
      <c r="S285" s="203"/>
      <c r="T285" s="204"/>
      <c r="U285" s="203"/>
      <c r="V285" s="204"/>
      <c r="W285" s="203"/>
      <c r="X285" s="204"/>
      <c r="Y285" s="203"/>
      <c r="Z285" s="204"/>
      <c r="AA285" s="205"/>
      <c r="AC285" s="9"/>
      <c r="AD285" s="9"/>
      <c r="AE285" s="9"/>
    </row>
    <row r="286" spans="1:31" x14ac:dyDescent="0.3">
      <c r="A286" s="42" t="s">
        <v>682</v>
      </c>
      <c r="B286" s="1"/>
      <c r="C286" s="1"/>
      <c r="D286" s="201">
        <v>13</v>
      </c>
      <c r="E286" s="207"/>
      <c r="F286" s="204"/>
      <c r="G286" s="203"/>
      <c r="H286" s="204"/>
      <c r="I286" s="203"/>
      <c r="J286" s="204"/>
      <c r="K286" s="203"/>
      <c r="L286" s="204"/>
      <c r="M286" s="203"/>
      <c r="N286" s="204"/>
      <c r="O286" s="203"/>
      <c r="P286" s="204"/>
      <c r="Q286" s="203"/>
      <c r="R286" s="204"/>
      <c r="S286" s="203"/>
      <c r="T286" s="204"/>
      <c r="U286" s="203"/>
      <c r="V286" s="204"/>
      <c r="W286" s="203"/>
      <c r="X286" s="204"/>
      <c r="Y286" s="203"/>
      <c r="Z286" s="204"/>
      <c r="AA286" s="205"/>
      <c r="AC286" s="9"/>
      <c r="AD286" s="9"/>
      <c r="AE286" s="9"/>
    </row>
    <row r="287" spans="1:31" x14ac:dyDescent="0.3">
      <c r="A287" s="117" t="s">
        <v>758</v>
      </c>
      <c r="B287" s="197"/>
      <c r="C287" s="198"/>
      <c r="D287" s="210">
        <f>PEARSON(C275:C278,D275:D278)</f>
        <v>0.99805136023568819</v>
      </c>
      <c r="E287" s="211"/>
      <c r="F287" s="77"/>
      <c r="G287" s="94"/>
      <c r="H287" s="77"/>
      <c r="I287" s="94"/>
      <c r="J287" s="77"/>
      <c r="K287" s="94"/>
      <c r="L287" s="77"/>
      <c r="M287" s="94"/>
      <c r="N287" s="77"/>
      <c r="O287" s="94"/>
      <c r="P287" s="77"/>
      <c r="Q287" s="94"/>
      <c r="R287" s="77"/>
      <c r="S287" s="94"/>
      <c r="T287" s="77"/>
      <c r="U287" s="94"/>
      <c r="V287" s="77"/>
      <c r="W287" s="94"/>
      <c r="X287" s="77"/>
      <c r="Y287" s="94"/>
      <c r="Z287" s="77"/>
      <c r="AA287" s="68"/>
      <c r="AC287" s="9"/>
      <c r="AD287" s="9"/>
      <c r="AE287" s="9"/>
    </row>
    <row r="288" spans="1:31" x14ac:dyDescent="0.3">
      <c r="A288" s="158"/>
      <c r="B288" s="150"/>
      <c r="C288" s="159"/>
      <c r="D288" s="66"/>
      <c r="E288" s="158"/>
      <c r="F288" s="77"/>
      <c r="G288" s="158"/>
      <c r="H288" s="77"/>
      <c r="I288" s="158"/>
      <c r="J288" s="77"/>
      <c r="K288" s="158"/>
      <c r="L288" s="77"/>
      <c r="M288" s="158"/>
      <c r="N288" s="77"/>
      <c r="O288" s="158"/>
      <c r="P288" s="77"/>
      <c r="Q288" s="158"/>
      <c r="R288" s="77"/>
      <c r="S288" s="158"/>
      <c r="T288" s="77"/>
      <c r="U288" s="158"/>
      <c r="V288" s="77"/>
      <c r="W288" s="158"/>
      <c r="X288" s="77"/>
      <c r="Y288" s="158"/>
      <c r="Z288" s="77"/>
      <c r="AA288" s="68"/>
      <c r="AC288" s="9"/>
      <c r="AD288" s="9"/>
      <c r="AE288" s="9"/>
    </row>
    <row r="289" spans="1:31" x14ac:dyDescent="0.3">
      <c r="A289" s="158"/>
      <c r="B289" s="150"/>
      <c r="C289" s="159"/>
      <c r="D289" s="66"/>
      <c r="E289" s="158"/>
      <c r="F289" s="77"/>
      <c r="G289" s="158"/>
      <c r="H289" s="77"/>
      <c r="I289" s="158"/>
      <c r="J289" s="77"/>
      <c r="K289" s="158"/>
      <c r="L289" s="77"/>
      <c r="M289" s="158"/>
      <c r="N289" s="77"/>
      <c r="O289" s="158"/>
      <c r="P289" s="77"/>
      <c r="Q289" s="158"/>
      <c r="R289" s="77"/>
      <c r="S289" s="158"/>
      <c r="T289" s="77"/>
      <c r="U289" s="158"/>
      <c r="V289" s="77"/>
      <c r="W289" s="158"/>
      <c r="X289" s="77"/>
      <c r="Y289" s="158"/>
      <c r="Z289" s="77"/>
      <c r="AA289" s="68"/>
      <c r="AC289" s="9"/>
      <c r="AD289" s="9"/>
      <c r="AE289" s="9"/>
    </row>
    <row r="290" spans="1:31" ht="17.399999999999999" x14ac:dyDescent="0.3">
      <c r="A290" s="158"/>
      <c r="B290" s="150"/>
      <c r="C290" s="43" t="s">
        <v>768</v>
      </c>
      <c r="D290" s="66"/>
      <c r="E290" s="162"/>
      <c r="F290" s="77"/>
      <c r="G290" s="158"/>
      <c r="H290" s="77"/>
      <c r="I290" s="158"/>
      <c r="J290" s="77"/>
      <c r="K290" s="158"/>
      <c r="L290" s="77"/>
      <c r="M290" s="158"/>
      <c r="N290" s="77"/>
      <c r="O290" s="158"/>
      <c r="P290" s="77"/>
      <c r="Q290" s="158"/>
      <c r="R290" s="77"/>
      <c r="S290" s="158"/>
      <c r="T290" s="77"/>
      <c r="U290" s="158"/>
      <c r="V290" s="77"/>
      <c r="W290" s="158"/>
      <c r="X290" s="77"/>
      <c r="Y290" s="158"/>
      <c r="Z290" s="77"/>
      <c r="AA290" s="68"/>
      <c r="AC290" s="9"/>
      <c r="AD290" s="9"/>
      <c r="AE290" s="9"/>
    </row>
    <row r="291" spans="1:31" x14ac:dyDescent="0.3">
      <c r="A291" s="9"/>
      <c r="B291" s="9"/>
      <c r="C291" s="9"/>
      <c r="D291" s="66"/>
      <c r="E291" s="9"/>
      <c r="F291" s="77"/>
      <c r="G291" s="9"/>
      <c r="H291" s="77"/>
      <c r="I291" s="9"/>
      <c r="J291" s="77"/>
      <c r="K291" s="9"/>
      <c r="L291" s="77"/>
      <c r="M291" s="9"/>
      <c r="N291" s="77"/>
      <c r="O291" s="9"/>
      <c r="P291" s="77"/>
      <c r="Q291" s="9"/>
      <c r="R291" s="77"/>
      <c r="S291" s="9"/>
      <c r="T291" s="77"/>
      <c r="U291" s="9"/>
      <c r="V291" s="77"/>
      <c r="W291" s="9"/>
      <c r="X291" s="77"/>
      <c r="Y291" s="9"/>
      <c r="Z291" s="77"/>
      <c r="AA291" s="68"/>
    </row>
    <row r="292" spans="1:31" x14ac:dyDescent="0.3">
      <c r="A292" s="144" t="s">
        <v>737</v>
      </c>
      <c r="B292" s="153"/>
      <c r="C292" s="153"/>
      <c r="D292" s="154"/>
      <c r="E292" s="153"/>
      <c r="F292" s="155"/>
      <c r="G292" s="153"/>
      <c r="H292" s="155"/>
      <c r="I292" s="153"/>
      <c r="J292" s="155"/>
      <c r="K292" s="153"/>
      <c r="L292" s="155"/>
      <c r="M292" s="153"/>
      <c r="N292" s="155"/>
      <c r="O292" s="153"/>
      <c r="P292" s="155"/>
      <c r="Q292" s="153"/>
      <c r="R292" s="155"/>
      <c r="S292" s="153"/>
      <c r="T292" s="155"/>
      <c r="U292" s="153"/>
      <c r="V292" s="155"/>
      <c r="W292" s="153"/>
      <c r="X292" s="155"/>
      <c r="Y292" s="153"/>
      <c r="Z292" s="155"/>
      <c r="AA292" s="157"/>
      <c r="AC292" s="1"/>
      <c r="AD292" s="1"/>
      <c r="AE292" s="1"/>
    </row>
    <row r="293" spans="1:31" ht="125.4" customHeight="1" x14ac:dyDescent="0.3">
      <c r="A293" s="104" t="s">
        <v>701</v>
      </c>
      <c r="B293" s="105" t="s">
        <v>0</v>
      </c>
      <c r="C293" s="106" t="s">
        <v>1</v>
      </c>
      <c r="D293" s="135" t="s">
        <v>691</v>
      </c>
      <c r="E293" s="136" t="s">
        <v>683</v>
      </c>
      <c r="F293" s="25" t="s">
        <v>684</v>
      </c>
      <c r="G293" s="136" t="s">
        <v>685</v>
      </c>
      <c r="H293" s="25" t="s">
        <v>684</v>
      </c>
      <c r="I293" s="137" t="s">
        <v>686</v>
      </c>
      <c r="J293" s="25" t="s">
        <v>684</v>
      </c>
      <c r="K293" s="136" t="s">
        <v>687</v>
      </c>
      <c r="L293" s="25" t="s">
        <v>684</v>
      </c>
      <c r="M293" s="136" t="s">
        <v>693</v>
      </c>
      <c r="N293" s="25" t="s">
        <v>684</v>
      </c>
      <c r="O293" s="137" t="s">
        <v>688</v>
      </c>
      <c r="P293" s="25" t="s">
        <v>684</v>
      </c>
      <c r="Q293" s="136" t="s">
        <v>689</v>
      </c>
      <c r="R293" s="25" t="s">
        <v>684</v>
      </c>
      <c r="S293" s="136" t="s">
        <v>702</v>
      </c>
      <c r="T293" s="25" t="s">
        <v>684</v>
      </c>
      <c r="U293" s="137" t="s">
        <v>759</v>
      </c>
      <c r="V293" s="25" t="s">
        <v>684</v>
      </c>
      <c r="W293" s="137" t="s">
        <v>692</v>
      </c>
      <c r="X293" s="25" t="s">
        <v>684</v>
      </c>
      <c r="Y293" s="136" t="s">
        <v>772</v>
      </c>
      <c r="Z293" s="25" t="s">
        <v>684</v>
      </c>
      <c r="AA293" s="169" t="s">
        <v>741</v>
      </c>
      <c r="AC293" s="1"/>
      <c r="AD293" s="1"/>
      <c r="AE293" s="1"/>
    </row>
    <row r="294" spans="1:31" x14ac:dyDescent="0.3">
      <c r="A294" s="57">
        <v>1</v>
      </c>
      <c r="B294" s="44" t="s">
        <v>466</v>
      </c>
      <c r="C294" s="58">
        <v>14803</v>
      </c>
      <c r="D294" s="45">
        <f t="shared" si="76"/>
        <v>117707</v>
      </c>
      <c r="E294" s="57">
        <v>101927</v>
      </c>
      <c r="F294" s="76">
        <f t="shared" ref="F294:F304" si="89">E294/D294*100</f>
        <v>86.593830443389095</v>
      </c>
      <c r="G294" s="57">
        <v>13000</v>
      </c>
      <c r="H294" s="76">
        <f t="shared" ref="H294:H304" si="90">G294/$D294*100</f>
        <v>11.04437289201152</v>
      </c>
      <c r="I294" s="57">
        <v>2100</v>
      </c>
      <c r="J294" s="76">
        <f t="shared" ref="J294:J304" si="91">I294/$D294*100</f>
        <v>1.7840910056326302</v>
      </c>
      <c r="K294" s="57"/>
      <c r="L294" s="76">
        <f t="shared" ref="L294:L304" si="92">K294/$D294*100</f>
        <v>0</v>
      </c>
      <c r="M294" s="57">
        <v>210</v>
      </c>
      <c r="N294" s="76">
        <f t="shared" ref="N294:N304" si="93">M294/$D294*100</f>
        <v>0.17840910056326303</v>
      </c>
      <c r="O294" s="57"/>
      <c r="P294" s="76">
        <f t="shared" ref="P294:P304" si="94">O294/$D294*100</f>
        <v>0</v>
      </c>
      <c r="Q294" s="57"/>
      <c r="R294" s="76">
        <f t="shared" ref="R294:R304" si="95">Q294/$D294*100</f>
        <v>0</v>
      </c>
      <c r="S294" s="57">
        <v>470</v>
      </c>
      <c r="T294" s="76">
        <f t="shared" ref="T294:T304" si="96">S294/$D294*100</f>
        <v>0.39929655840349343</v>
      </c>
      <c r="U294" s="57"/>
      <c r="V294" s="76">
        <f t="shared" ref="V294:V304" si="97">U294/$D294*100</f>
        <v>0</v>
      </c>
      <c r="W294" s="57"/>
      <c r="X294" s="76">
        <f t="shared" ref="X294:X304" si="98">W294/$D294*100</f>
        <v>0</v>
      </c>
      <c r="Y294" s="57"/>
      <c r="Z294" s="76">
        <f t="shared" ref="Z294:Z304" si="99">Y294/$D294*100</f>
        <v>0</v>
      </c>
      <c r="AA294" s="48">
        <f t="shared" ref="AA294:AA304" si="100">D294/C294</f>
        <v>7.9515638721880704</v>
      </c>
      <c r="AC294" s="1"/>
      <c r="AD294" s="1"/>
      <c r="AE294" s="1"/>
    </row>
    <row r="295" spans="1:31" x14ac:dyDescent="0.3">
      <c r="A295" s="57">
        <v>2</v>
      </c>
      <c r="B295" s="49" t="s">
        <v>467</v>
      </c>
      <c r="C295" s="58">
        <v>4026</v>
      </c>
      <c r="D295" s="45">
        <f t="shared" si="76"/>
        <v>54000</v>
      </c>
      <c r="E295" s="57"/>
      <c r="F295" s="76">
        <f t="shared" si="89"/>
        <v>0</v>
      </c>
      <c r="G295" s="57">
        <v>54000</v>
      </c>
      <c r="H295" s="76">
        <f t="shared" si="90"/>
        <v>100</v>
      </c>
      <c r="I295" s="57"/>
      <c r="J295" s="76">
        <f t="shared" si="91"/>
        <v>0</v>
      </c>
      <c r="K295" s="57"/>
      <c r="L295" s="76">
        <f t="shared" si="92"/>
        <v>0</v>
      </c>
      <c r="M295" s="57"/>
      <c r="N295" s="76">
        <f t="shared" si="93"/>
        <v>0</v>
      </c>
      <c r="O295" s="57"/>
      <c r="P295" s="76">
        <f t="shared" si="94"/>
        <v>0</v>
      </c>
      <c r="Q295" s="57"/>
      <c r="R295" s="76">
        <f t="shared" si="95"/>
        <v>0</v>
      </c>
      <c r="S295" s="57"/>
      <c r="T295" s="76">
        <f t="shared" si="96"/>
        <v>0</v>
      </c>
      <c r="U295" s="57"/>
      <c r="V295" s="76">
        <f t="shared" si="97"/>
        <v>0</v>
      </c>
      <c r="W295" s="57"/>
      <c r="X295" s="76">
        <f t="shared" si="98"/>
        <v>0</v>
      </c>
      <c r="Y295" s="57"/>
      <c r="Z295" s="76">
        <f t="shared" si="99"/>
        <v>0</v>
      </c>
      <c r="AA295" s="48">
        <f t="shared" si="100"/>
        <v>13.412816691505217</v>
      </c>
      <c r="AC295" s="1"/>
      <c r="AD295" s="1"/>
      <c r="AE295" s="1"/>
    </row>
    <row r="296" spans="1:31" x14ac:dyDescent="0.3">
      <c r="A296" s="57">
        <v>3</v>
      </c>
      <c r="B296" s="49" t="s">
        <v>468</v>
      </c>
      <c r="C296" s="58">
        <v>2499</v>
      </c>
      <c r="D296" s="45">
        <f t="shared" si="76"/>
        <v>21300</v>
      </c>
      <c r="E296" s="57">
        <v>15500</v>
      </c>
      <c r="F296" s="76">
        <f t="shared" si="89"/>
        <v>72.769953051643185</v>
      </c>
      <c r="G296" s="57">
        <v>4200</v>
      </c>
      <c r="H296" s="76">
        <f t="shared" si="90"/>
        <v>19.718309859154928</v>
      </c>
      <c r="I296" s="57"/>
      <c r="J296" s="76">
        <f t="shared" si="91"/>
        <v>0</v>
      </c>
      <c r="K296" s="57"/>
      <c r="L296" s="76">
        <f t="shared" si="92"/>
        <v>0</v>
      </c>
      <c r="M296" s="57">
        <v>600</v>
      </c>
      <c r="N296" s="76">
        <f t="shared" si="93"/>
        <v>2.8169014084507045</v>
      </c>
      <c r="O296" s="57"/>
      <c r="P296" s="76">
        <f t="shared" si="94"/>
        <v>0</v>
      </c>
      <c r="Q296" s="57">
        <v>1000</v>
      </c>
      <c r="R296" s="76">
        <f t="shared" si="95"/>
        <v>4.6948356807511731</v>
      </c>
      <c r="S296" s="57"/>
      <c r="T296" s="76">
        <f t="shared" si="96"/>
        <v>0</v>
      </c>
      <c r="U296" s="57"/>
      <c r="V296" s="76">
        <f t="shared" si="97"/>
        <v>0</v>
      </c>
      <c r="W296" s="57"/>
      <c r="X296" s="76">
        <f t="shared" si="98"/>
        <v>0</v>
      </c>
      <c r="Y296" s="57"/>
      <c r="Z296" s="76">
        <f t="shared" si="99"/>
        <v>0</v>
      </c>
      <c r="AA296" s="48">
        <f t="shared" si="100"/>
        <v>8.5234093637454986</v>
      </c>
      <c r="AC296" s="1">
        <v>328.32</v>
      </c>
      <c r="AD296" s="1"/>
      <c r="AE296" s="1"/>
    </row>
    <row r="297" spans="1:31" x14ac:dyDescent="0.3">
      <c r="A297" s="57">
        <v>4</v>
      </c>
      <c r="B297" s="49" t="s">
        <v>469</v>
      </c>
      <c r="C297" s="58">
        <v>1589</v>
      </c>
      <c r="D297" s="45">
        <f t="shared" si="76"/>
        <v>12650.5</v>
      </c>
      <c r="E297" s="57">
        <v>9150</v>
      </c>
      <c r="F297" s="76">
        <f t="shared" si="89"/>
        <v>72.329156950318179</v>
      </c>
      <c r="G297" s="57"/>
      <c r="H297" s="76">
        <f t="shared" si="90"/>
        <v>0</v>
      </c>
      <c r="I297" s="57"/>
      <c r="J297" s="76">
        <f t="shared" si="91"/>
        <v>0</v>
      </c>
      <c r="K297" s="57"/>
      <c r="L297" s="76">
        <f t="shared" si="92"/>
        <v>0</v>
      </c>
      <c r="M297" s="57">
        <v>2000</v>
      </c>
      <c r="N297" s="76">
        <f t="shared" si="93"/>
        <v>15.809651792419272</v>
      </c>
      <c r="O297" s="57"/>
      <c r="P297" s="76">
        <f t="shared" si="94"/>
        <v>0</v>
      </c>
      <c r="Q297" s="57">
        <v>350</v>
      </c>
      <c r="R297" s="76">
        <f t="shared" si="95"/>
        <v>2.7666890636733723</v>
      </c>
      <c r="S297" s="57"/>
      <c r="T297" s="76">
        <f t="shared" si="96"/>
        <v>0</v>
      </c>
      <c r="U297" s="57"/>
      <c r="V297" s="76">
        <f t="shared" si="97"/>
        <v>0</v>
      </c>
      <c r="W297" s="57"/>
      <c r="X297" s="76">
        <f t="shared" si="98"/>
        <v>0</v>
      </c>
      <c r="Y297" s="57">
        <v>1150.5</v>
      </c>
      <c r="Z297" s="76">
        <f t="shared" si="99"/>
        <v>9.0945021935891859</v>
      </c>
      <c r="AA297" s="48">
        <f t="shared" si="100"/>
        <v>7.9612964128382631</v>
      </c>
      <c r="AC297" s="1"/>
      <c r="AD297" s="1"/>
      <c r="AE297" s="1"/>
    </row>
    <row r="298" spans="1:31" x14ac:dyDescent="0.3">
      <c r="A298" s="57">
        <v>5</v>
      </c>
      <c r="B298" s="49" t="s">
        <v>471</v>
      </c>
      <c r="C298" s="58">
        <v>949</v>
      </c>
      <c r="D298" s="45">
        <f t="shared" si="76"/>
        <v>8600</v>
      </c>
      <c r="E298" s="57">
        <v>4800</v>
      </c>
      <c r="F298" s="76">
        <f t="shared" si="89"/>
        <v>55.813953488372093</v>
      </c>
      <c r="G298" s="57"/>
      <c r="H298" s="76">
        <f t="shared" si="90"/>
        <v>0</v>
      </c>
      <c r="I298" s="57"/>
      <c r="J298" s="76">
        <f t="shared" si="91"/>
        <v>0</v>
      </c>
      <c r="K298" s="57"/>
      <c r="L298" s="76">
        <f t="shared" si="92"/>
        <v>0</v>
      </c>
      <c r="M298" s="57">
        <v>1800</v>
      </c>
      <c r="N298" s="76">
        <f t="shared" si="93"/>
        <v>20.930232558139537</v>
      </c>
      <c r="O298" s="57"/>
      <c r="P298" s="76">
        <f t="shared" si="94"/>
        <v>0</v>
      </c>
      <c r="Q298" s="57"/>
      <c r="R298" s="76">
        <f t="shared" si="95"/>
        <v>0</v>
      </c>
      <c r="S298" s="57">
        <v>2000</v>
      </c>
      <c r="T298" s="76">
        <f t="shared" si="96"/>
        <v>23.255813953488371</v>
      </c>
      <c r="U298" s="57"/>
      <c r="V298" s="76">
        <f t="shared" si="97"/>
        <v>0</v>
      </c>
      <c r="W298" s="57"/>
      <c r="X298" s="76">
        <f t="shared" si="98"/>
        <v>0</v>
      </c>
      <c r="Y298" s="57"/>
      <c r="Z298" s="76">
        <f t="shared" si="99"/>
        <v>0</v>
      </c>
      <c r="AA298" s="48">
        <f t="shared" si="100"/>
        <v>9.0621707060063219</v>
      </c>
      <c r="AC298" s="1">
        <v>103</v>
      </c>
      <c r="AD298" s="1"/>
      <c r="AE298" s="1"/>
    </row>
    <row r="299" spans="1:31" x14ac:dyDescent="0.3">
      <c r="A299" s="57">
        <v>6</v>
      </c>
      <c r="B299" s="49" t="s">
        <v>472</v>
      </c>
      <c r="C299" s="58">
        <v>932</v>
      </c>
      <c r="D299" s="45">
        <f t="shared" si="76"/>
        <v>1600</v>
      </c>
      <c r="E299" s="57">
        <v>800</v>
      </c>
      <c r="F299" s="76">
        <f t="shared" si="89"/>
        <v>50</v>
      </c>
      <c r="G299" s="57">
        <v>800</v>
      </c>
      <c r="H299" s="76">
        <f t="shared" si="90"/>
        <v>50</v>
      </c>
      <c r="I299" s="57"/>
      <c r="J299" s="76">
        <f t="shared" si="91"/>
        <v>0</v>
      </c>
      <c r="K299" s="57"/>
      <c r="L299" s="76">
        <f t="shared" si="92"/>
        <v>0</v>
      </c>
      <c r="M299" s="57"/>
      <c r="N299" s="76">
        <f t="shared" si="93"/>
        <v>0</v>
      </c>
      <c r="O299" s="57"/>
      <c r="P299" s="76">
        <f t="shared" si="94"/>
        <v>0</v>
      </c>
      <c r="Q299" s="57"/>
      <c r="R299" s="76">
        <f t="shared" si="95"/>
        <v>0</v>
      </c>
      <c r="S299" s="57"/>
      <c r="T299" s="76">
        <f t="shared" si="96"/>
        <v>0</v>
      </c>
      <c r="U299" s="57"/>
      <c r="V299" s="76">
        <f t="shared" si="97"/>
        <v>0</v>
      </c>
      <c r="W299" s="57"/>
      <c r="X299" s="76">
        <f t="shared" si="98"/>
        <v>0</v>
      </c>
      <c r="Y299" s="57"/>
      <c r="Z299" s="76">
        <f t="shared" si="99"/>
        <v>0</v>
      </c>
      <c r="AA299" s="48">
        <f t="shared" si="100"/>
        <v>1.7167381974248928</v>
      </c>
      <c r="AC299" s="1"/>
      <c r="AD299" s="1"/>
      <c r="AE299" s="1"/>
    </row>
    <row r="300" spans="1:31" x14ac:dyDescent="0.3">
      <c r="A300" s="57">
        <v>7</v>
      </c>
      <c r="B300" s="49" t="s">
        <v>700</v>
      </c>
      <c r="C300" s="58">
        <v>412</v>
      </c>
      <c r="D300" s="45">
        <f t="shared" si="76"/>
        <v>40</v>
      </c>
      <c r="E300" s="57"/>
      <c r="F300" s="76">
        <f t="shared" si="89"/>
        <v>0</v>
      </c>
      <c r="G300" s="57"/>
      <c r="H300" s="76">
        <f t="shared" si="90"/>
        <v>0</v>
      </c>
      <c r="I300" s="57"/>
      <c r="J300" s="76">
        <f t="shared" si="91"/>
        <v>0</v>
      </c>
      <c r="K300" s="57"/>
      <c r="L300" s="76">
        <f t="shared" si="92"/>
        <v>0</v>
      </c>
      <c r="M300" s="57"/>
      <c r="N300" s="76">
        <f t="shared" si="93"/>
        <v>0</v>
      </c>
      <c r="O300" s="57"/>
      <c r="P300" s="76">
        <f t="shared" si="94"/>
        <v>0</v>
      </c>
      <c r="Q300" s="57"/>
      <c r="R300" s="76">
        <f t="shared" si="95"/>
        <v>0</v>
      </c>
      <c r="S300" s="57">
        <v>40</v>
      </c>
      <c r="T300" s="76">
        <f t="shared" si="96"/>
        <v>100</v>
      </c>
      <c r="U300" s="57"/>
      <c r="V300" s="76">
        <f t="shared" si="97"/>
        <v>0</v>
      </c>
      <c r="W300" s="57"/>
      <c r="X300" s="76">
        <f t="shared" si="98"/>
        <v>0</v>
      </c>
      <c r="Y300" s="57"/>
      <c r="Z300" s="76">
        <f t="shared" si="99"/>
        <v>0</v>
      </c>
      <c r="AA300" s="48">
        <f t="shared" si="100"/>
        <v>9.7087378640776698E-2</v>
      </c>
      <c r="AC300" s="1"/>
      <c r="AD300" s="1"/>
      <c r="AE300" s="1"/>
    </row>
    <row r="301" spans="1:31" x14ac:dyDescent="0.3">
      <c r="A301" s="57">
        <v>8</v>
      </c>
      <c r="B301" s="49" t="s">
        <v>480</v>
      </c>
      <c r="C301" s="58">
        <v>370</v>
      </c>
      <c r="D301" s="45">
        <f t="shared" si="76"/>
        <v>1620.01</v>
      </c>
      <c r="E301" s="57">
        <v>1490</v>
      </c>
      <c r="F301" s="76">
        <f t="shared" si="89"/>
        <v>91.974740896661132</v>
      </c>
      <c r="G301" s="57"/>
      <c r="H301" s="76">
        <f t="shared" si="90"/>
        <v>0</v>
      </c>
      <c r="I301" s="57"/>
      <c r="J301" s="76">
        <f t="shared" si="91"/>
        <v>0</v>
      </c>
      <c r="K301" s="57"/>
      <c r="L301" s="76">
        <f t="shared" si="92"/>
        <v>0</v>
      </c>
      <c r="M301" s="57"/>
      <c r="N301" s="76">
        <f t="shared" si="93"/>
        <v>0</v>
      </c>
      <c r="O301" s="57"/>
      <c r="P301" s="76">
        <f t="shared" si="94"/>
        <v>0</v>
      </c>
      <c r="Q301" s="57"/>
      <c r="R301" s="76">
        <f t="shared" si="95"/>
        <v>0</v>
      </c>
      <c r="S301" s="57">
        <v>130.01</v>
      </c>
      <c r="T301" s="76">
        <f t="shared" si="96"/>
        <v>8.0252591033388683</v>
      </c>
      <c r="U301" s="57"/>
      <c r="V301" s="76">
        <f t="shared" si="97"/>
        <v>0</v>
      </c>
      <c r="W301" s="57"/>
      <c r="X301" s="76">
        <f t="shared" si="98"/>
        <v>0</v>
      </c>
      <c r="Y301" s="57"/>
      <c r="Z301" s="76">
        <f t="shared" si="99"/>
        <v>0</v>
      </c>
      <c r="AA301" s="48">
        <f t="shared" si="100"/>
        <v>4.3784054054054051</v>
      </c>
      <c r="AC301" s="1">
        <v>374.4</v>
      </c>
      <c r="AD301" s="1"/>
      <c r="AE301" s="1"/>
    </row>
    <row r="302" spans="1:31" x14ac:dyDescent="0.3">
      <c r="A302" s="57">
        <v>9</v>
      </c>
      <c r="B302" s="49" t="s">
        <v>264</v>
      </c>
      <c r="C302" s="58">
        <v>327</v>
      </c>
      <c r="D302" s="45">
        <f t="shared" si="76"/>
        <v>11650</v>
      </c>
      <c r="E302" s="57">
        <v>9700</v>
      </c>
      <c r="F302" s="76">
        <f t="shared" si="89"/>
        <v>83.261802575107296</v>
      </c>
      <c r="G302" s="57">
        <v>500</v>
      </c>
      <c r="H302" s="76">
        <f t="shared" si="90"/>
        <v>4.2918454935622314</v>
      </c>
      <c r="I302" s="57"/>
      <c r="J302" s="76">
        <f t="shared" si="91"/>
        <v>0</v>
      </c>
      <c r="K302" s="57"/>
      <c r="L302" s="76">
        <f t="shared" si="92"/>
        <v>0</v>
      </c>
      <c r="M302" s="57">
        <v>450</v>
      </c>
      <c r="N302" s="76">
        <f t="shared" si="93"/>
        <v>3.8626609442060089</v>
      </c>
      <c r="O302" s="57"/>
      <c r="P302" s="76">
        <f t="shared" si="94"/>
        <v>0</v>
      </c>
      <c r="Q302" s="57"/>
      <c r="R302" s="76">
        <f t="shared" si="95"/>
        <v>0</v>
      </c>
      <c r="S302" s="57">
        <v>1000</v>
      </c>
      <c r="T302" s="76">
        <f t="shared" si="96"/>
        <v>8.5836909871244629</v>
      </c>
      <c r="U302" s="57"/>
      <c r="V302" s="76">
        <f t="shared" si="97"/>
        <v>0</v>
      </c>
      <c r="W302" s="57"/>
      <c r="X302" s="76">
        <f t="shared" si="98"/>
        <v>0</v>
      </c>
      <c r="Y302" s="57"/>
      <c r="Z302" s="76">
        <f t="shared" si="99"/>
        <v>0</v>
      </c>
      <c r="AA302" s="48">
        <f t="shared" si="100"/>
        <v>35.62691131498471</v>
      </c>
      <c r="AC302" s="1">
        <v>210</v>
      </c>
      <c r="AD302" s="1"/>
      <c r="AE302" s="1"/>
    </row>
    <row r="303" spans="1:31" x14ac:dyDescent="0.3">
      <c r="A303" s="57">
        <v>10</v>
      </c>
      <c r="B303" s="49" t="s">
        <v>487</v>
      </c>
      <c r="C303" s="58">
        <v>174</v>
      </c>
      <c r="D303" s="45">
        <f t="shared" si="76"/>
        <v>30</v>
      </c>
      <c r="E303" s="57"/>
      <c r="F303" s="76">
        <f t="shared" si="89"/>
        <v>0</v>
      </c>
      <c r="G303" s="57"/>
      <c r="H303" s="76">
        <f t="shared" si="90"/>
        <v>0</v>
      </c>
      <c r="I303" s="57"/>
      <c r="J303" s="76">
        <f t="shared" si="91"/>
        <v>0</v>
      </c>
      <c r="K303" s="57"/>
      <c r="L303" s="76">
        <f t="shared" si="92"/>
        <v>0</v>
      </c>
      <c r="M303" s="57"/>
      <c r="N303" s="76">
        <f t="shared" si="93"/>
        <v>0</v>
      </c>
      <c r="O303" s="57"/>
      <c r="P303" s="76">
        <f t="shared" si="94"/>
        <v>0</v>
      </c>
      <c r="Q303" s="57"/>
      <c r="R303" s="76">
        <f t="shared" si="95"/>
        <v>0</v>
      </c>
      <c r="S303" s="57">
        <v>30</v>
      </c>
      <c r="T303" s="76">
        <f t="shared" si="96"/>
        <v>100</v>
      </c>
      <c r="U303" s="57"/>
      <c r="V303" s="76">
        <f t="shared" si="97"/>
        <v>0</v>
      </c>
      <c r="W303" s="57"/>
      <c r="X303" s="76">
        <f t="shared" si="98"/>
        <v>0</v>
      </c>
      <c r="Y303" s="57"/>
      <c r="Z303" s="76">
        <f t="shared" si="99"/>
        <v>0</v>
      </c>
      <c r="AA303" s="48">
        <f t="shared" si="100"/>
        <v>0.17241379310344829</v>
      </c>
      <c r="AC303" s="1"/>
      <c r="AD303" s="1"/>
      <c r="AE303" s="1"/>
    </row>
    <row r="304" spans="1:31" x14ac:dyDescent="0.3">
      <c r="A304" s="1"/>
      <c r="B304" s="138" t="s">
        <v>721</v>
      </c>
      <c r="C304" s="142">
        <f>SUM(C294:C303)</f>
        <v>26081</v>
      </c>
      <c r="D304" s="209">
        <f>SUM(D294:D303)</f>
        <v>229197.51</v>
      </c>
      <c r="E304" s="166">
        <f>SUM(E294:E303)</f>
        <v>143367</v>
      </c>
      <c r="F304" s="140">
        <f t="shared" si="89"/>
        <v>62.551726674517539</v>
      </c>
      <c r="G304" s="166">
        <f>SUM(G294:G303)</f>
        <v>72500</v>
      </c>
      <c r="H304" s="140">
        <f t="shared" si="90"/>
        <v>31.632106299933188</v>
      </c>
      <c r="I304" s="166">
        <f>SUM(I294:I303)</f>
        <v>2100</v>
      </c>
      <c r="J304" s="143">
        <f t="shared" si="91"/>
        <v>0.91624032041185788</v>
      </c>
      <c r="K304" s="166">
        <f>SUM(K294:K303)</f>
        <v>0</v>
      </c>
      <c r="L304" s="140">
        <f t="shared" si="92"/>
        <v>0</v>
      </c>
      <c r="M304" s="166">
        <f>SUM(M294:M303)</f>
        <v>5060</v>
      </c>
      <c r="N304" s="140">
        <f t="shared" si="93"/>
        <v>2.2077028672780954</v>
      </c>
      <c r="O304" s="166">
        <f>SUM(O294:O303)</f>
        <v>0</v>
      </c>
      <c r="P304" s="143">
        <f t="shared" si="94"/>
        <v>0</v>
      </c>
      <c r="Q304" s="166">
        <f>SUM(Q294:Q303)</f>
        <v>1350</v>
      </c>
      <c r="R304" s="143">
        <f t="shared" si="95"/>
        <v>0.58901163455048</v>
      </c>
      <c r="S304" s="166">
        <f>SUM(S294:S303)</f>
        <v>3670.01</v>
      </c>
      <c r="T304" s="140">
        <f t="shared" si="96"/>
        <v>1.601243399197487</v>
      </c>
      <c r="U304" s="166">
        <f>SUM(U294:U303)</f>
        <v>0</v>
      </c>
      <c r="V304" s="140">
        <f t="shared" si="97"/>
        <v>0</v>
      </c>
      <c r="W304" s="166">
        <f>SUM(W294:W303)</f>
        <v>0</v>
      </c>
      <c r="X304" s="140">
        <f t="shared" si="98"/>
        <v>0</v>
      </c>
      <c r="Y304" s="166">
        <f>SUM(Y294:Y303)</f>
        <v>1150.5</v>
      </c>
      <c r="Z304" s="143">
        <f t="shared" si="99"/>
        <v>0.50196880411135358</v>
      </c>
      <c r="AA304" s="141">
        <f t="shared" si="100"/>
        <v>8.7879111230397609</v>
      </c>
      <c r="AC304" s="1"/>
      <c r="AD304" s="1"/>
      <c r="AE304" s="1"/>
    </row>
    <row r="305" spans="1:31" x14ac:dyDescent="0.3">
      <c r="A305" s="22" t="s">
        <v>676</v>
      </c>
      <c r="B305" s="24"/>
      <c r="C305" s="24"/>
      <c r="D305" s="199">
        <v>10</v>
      </c>
      <c r="E305" s="206"/>
      <c r="F305" s="204"/>
      <c r="G305" s="203"/>
      <c r="H305" s="204"/>
      <c r="I305" s="203"/>
      <c r="J305" s="204"/>
      <c r="K305" s="203"/>
      <c r="L305" s="204"/>
      <c r="M305" s="203"/>
      <c r="N305" s="204"/>
      <c r="O305" s="203"/>
      <c r="P305" s="204"/>
      <c r="Q305" s="203"/>
      <c r="R305" s="204"/>
      <c r="S305" s="203"/>
      <c r="T305" s="204"/>
      <c r="U305" s="203"/>
      <c r="V305" s="204"/>
      <c r="W305" s="203"/>
      <c r="X305" s="204"/>
      <c r="Y305" s="203"/>
      <c r="Z305" s="204"/>
      <c r="AA305" s="205"/>
      <c r="AC305" s="1"/>
      <c r="AD305" s="1"/>
      <c r="AE305" s="1"/>
    </row>
    <row r="306" spans="1:31" x14ac:dyDescent="0.3">
      <c r="A306" s="27" t="s">
        <v>677</v>
      </c>
      <c r="B306" s="29"/>
      <c r="C306" s="29"/>
      <c r="D306" s="200">
        <v>0.3</v>
      </c>
      <c r="E306" s="207"/>
      <c r="F306" s="204"/>
      <c r="G306" s="203"/>
      <c r="H306" s="204"/>
      <c r="I306" s="203"/>
      <c r="J306" s="204"/>
      <c r="K306" s="203"/>
      <c r="L306" s="204"/>
      <c r="M306" s="203"/>
      <c r="N306" s="204"/>
      <c r="O306" s="203"/>
      <c r="P306" s="204"/>
      <c r="Q306" s="203"/>
      <c r="R306" s="204"/>
      <c r="S306" s="203"/>
      <c r="T306" s="204"/>
      <c r="U306" s="203"/>
      <c r="V306" s="204"/>
      <c r="W306" s="203"/>
      <c r="X306" s="204"/>
      <c r="Y306" s="203"/>
      <c r="Z306" s="204"/>
      <c r="AA306" s="205"/>
      <c r="AC306" s="1"/>
      <c r="AD306" s="1"/>
      <c r="AE306" s="1"/>
    </row>
    <row r="307" spans="1:31" x14ac:dyDescent="0.3">
      <c r="A307" s="1" t="s">
        <v>678</v>
      </c>
      <c r="B307" s="29"/>
      <c r="C307" s="29"/>
      <c r="D307" s="199">
        <v>11</v>
      </c>
      <c r="E307" s="207"/>
      <c r="F307" s="204"/>
      <c r="G307" s="203"/>
      <c r="H307" s="204"/>
      <c r="I307" s="203"/>
      <c r="J307" s="204"/>
      <c r="K307" s="203"/>
      <c r="L307" s="204"/>
      <c r="M307" s="203"/>
      <c r="N307" s="204"/>
      <c r="O307" s="203"/>
      <c r="P307" s="204"/>
      <c r="Q307" s="203"/>
      <c r="R307" s="204"/>
      <c r="S307" s="203"/>
      <c r="T307" s="204"/>
      <c r="U307" s="203"/>
      <c r="V307" s="204"/>
      <c r="W307" s="203"/>
      <c r="X307" s="204"/>
      <c r="Y307" s="203"/>
      <c r="Z307" s="204"/>
      <c r="AA307" s="205"/>
      <c r="AC307" s="1"/>
      <c r="AD307" s="1"/>
      <c r="AE307" s="1"/>
    </row>
    <row r="308" spans="1:31" x14ac:dyDescent="0.3">
      <c r="A308" s="27" t="s">
        <v>679</v>
      </c>
      <c r="B308" s="29"/>
      <c r="C308" s="29"/>
      <c r="D308" s="200">
        <v>0.33</v>
      </c>
      <c r="E308" s="207"/>
      <c r="F308" s="204"/>
      <c r="G308" s="203"/>
      <c r="H308" s="204"/>
      <c r="I308" s="203"/>
      <c r="J308" s="204"/>
      <c r="K308" s="203"/>
      <c r="L308" s="204"/>
      <c r="M308" s="203"/>
      <c r="N308" s="204"/>
      <c r="O308" s="203"/>
      <c r="P308" s="204"/>
      <c r="Q308" s="203"/>
      <c r="R308" s="204"/>
      <c r="S308" s="203"/>
      <c r="T308" s="204"/>
      <c r="U308" s="203"/>
      <c r="V308" s="204"/>
      <c r="W308" s="203"/>
      <c r="X308" s="204"/>
      <c r="Y308" s="203"/>
      <c r="Z308" s="204"/>
      <c r="AA308" s="205"/>
      <c r="AC308" s="1"/>
      <c r="AD308" s="1"/>
      <c r="AE308" s="1"/>
    </row>
    <row r="309" spans="1:31" x14ac:dyDescent="0.3">
      <c r="A309" s="27" t="s">
        <v>680</v>
      </c>
      <c r="B309" s="29"/>
      <c r="C309" s="29"/>
      <c r="D309" s="199">
        <v>12</v>
      </c>
      <c r="E309" s="207"/>
      <c r="F309" s="204"/>
      <c r="G309" s="203"/>
      <c r="H309" s="204"/>
      <c r="I309" s="203"/>
      <c r="J309" s="204"/>
      <c r="K309" s="203"/>
      <c r="L309" s="204"/>
      <c r="M309" s="203"/>
      <c r="N309" s="204"/>
      <c r="O309" s="203"/>
      <c r="P309" s="204"/>
      <c r="Q309" s="203"/>
      <c r="R309" s="204"/>
      <c r="S309" s="203"/>
      <c r="T309" s="204"/>
      <c r="U309" s="203"/>
      <c r="V309" s="204"/>
      <c r="W309" s="203"/>
      <c r="X309" s="204"/>
      <c r="Y309" s="203"/>
      <c r="Z309" s="204"/>
      <c r="AA309" s="205"/>
      <c r="AC309" s="1"/>
      <c r="AD309" s="1"/>
      <c r="AE309" s="1"/>
    </row>
    <row r="310" spans="1:31" x14ac:dyDescent="0.3">
      <c r="A310" s="96" t="s">
        <v>681</v>
      </c>
      <c r="B310" s="98"/>
      <c r="C310" s="98"/>
      <c r="D310" s="200">
        <v>0.36</v>
      </c>
      <c r="E310" s="207"/>
      <c r="F310" s="204"/>
      <c r="G310" s="203"/>
      <c r="H310" s="204"/>
      <c r="I310" s="203"/>
      <c r="J310" s="204"/>
      <c r="K310" s="203"/>
      <c r="L310" s="204"/>
      <c r="M310" s="203"/>
      <c r="N310" s="204"/>
      <c r="O310" s="203"/>
      <c r="P310" s="204"/>
      <c r="Q310" s="203"/>
      <c r="R310" s="204"/>
      <c r="S310" s="203"/>
      <c r="T310" s="204"/>
      <c r="U310" s="203"/>
      <c r="V310" s="204"/>
      <c r="W310" s="203"/>
      <c r="X310" s="204"/>
      <c r="Y310" s="203"/>
      <c r="Z310" s="204"/>
      <c r="AA310" s="205"/>
      <c r="AC310" s="1"/>
      <c r="AD310" s="1"/>
      <c r="AE310" s="1"/>
    </row>
    <row r="311" spans="1:31" x14ac:dyDescent="0.3">
      <c r="A311" s="42" t="s">
        <v>682</v>
      </c>
      <c r="B311" s="1"/>
      <c r="C311" s="1"/>
      <c r="D311" s="201">
        <v>21</v>
      </c>
      <c r="E311" s="207"/>
      <c r="F311" s="204"/>
      <c r="G311" s="203"/>
      <c r="H311" s="204"/>
      <c r="I311" s="203"/>
      <c r="J311" s="204"/>
      <c r="K311" s="203"/>
      <c r="L311" s="204"/>
      <c r="M311" s="203"/>
      <c r="N311" s="204"/>
      <c r="O311" s="203"/>
      <c r="P311" s="204"/>
      <c r="Q311" s="203"/>
      <c r="R311" s="204"/>
      <c r="S311" s="203"/>
      <c r="T311" s="204"/>
      <c r="U311" s="203"/>
      <c r="V311" s="204"/>
      <c r="W311" s="203"/>
      <c r="X311" s="204"/>
      <c r="Y311" s="203"/>
      <c r="Z311" s="204"/>
      <c r="AA311" s="205"/>
      <c r="AC311" s="1"/>
      <c r="AD311" s="1"/>
      <c r="AE311" s="1"/>
    </row>
    <row r="312" spans="1:31" x14ac:dyDescent="0.3">
      <c r="A312" s="117" t="s">
        <v>758</v>
      </c>
      <c r="B312" s="197"/>
      <c r="C312" s="198"/>
      <c r="D312" s="210">
        <f>PEARSON(C294:C303,D294:D303)</f>
        <v>0.97693047909164321</v>
      </c>
      <c r="E312" s="211"/>
      <c r="F312" s="77"/>
      <c r="G312" s="94"/>
      <c r="H312" s="77"/>
      <c r="I312" s="94"/>
      <c r="J312" s="77"/>
      <c r="K312" s="94"/>
      <c r="L312" s="77"/>
      <c r="M312" s="94"/>
      <c r="N312" s="77"/>
      <c r="O312" s="94"/>
      <c r="P312" s="77"/>
      <c r="Q312" s="94"/>
      <c r="R312" s="77"/>
      <c r="S312" s="94"/>
      <c r="T312" s="77"/>
      <c r="U312" s="94"/>
      <c r="V312" s="77"/>
      <c r="W312" s="94"/>
      <c r="X312" s="77"/>
      <c r="Y312" s="94"/>
      <c r="Z312" s="77"/>
      <c r="AA312" s="68"/>
      <c r="AC312" s="1"/>
      <c r="AD312" s="1"/>
      <c r="AE312" s="1"/>
    </row>
    <row r="313" spans="1:31" x14ac:dyDescent="0.3">
      <c r="A313" s="158"/>
      <c r="B313" s="150"/>
      <c r="C313" s="159"/>
      <c r="D313" s="66"/>
      <c r="E313" s="158"/>
      <c r="F313" s="77"/>
      <c r="G313" s="158"/>
      <c r="H313" s="77"/>
      <c r="I313" s="158"/>
      <c r="J313" s="77"/>
      <c r="K313" s="158"/>
      <c r="L313" s="77"/>
      <c r="M313" s="158"/>
      <c r="N313" s="77"/>
      <c r="O313" s="158"/>
      <c r="P313" s="77"/>
      <c r="Q313" s="158"/>
      <c r="R313" s="77"/>
      <c r="S313" s="158"/>
      <c r="T313" s="77"/>
      <c r="U313" s="158"/>
      <c r="V313" s="77"/>
      <c r="W313" s="158"/>
      <c r="X313" s="77"/>
      <c r="Y313" s="158"/>
      <c r="Z313" s="77"/>
      <c r="AA313" s="68"/>
      <c r="AC313" s="1"/>
      <c r="AD313" s="1"/>
      <c r="AE313" s="1"/>
    </row>
    <row r="314" spans="1:31" x14ac:dyDescent="0.3">
      <c r="A314" s="158"/>
      <c r="B314" s="150"/>
      <c r="C314" s="159"/>
      <c r="D314" s="66"/>
      <c r="E314" s="158"/>
      <c r="F314" s="77"/>
      <c r="G314" s="158"/>
      <c r="H314" s="77"/>
      <c r="I314" s="158"/>
      <c r="J314" s="77"/>
      <c r="K314" s="158"/>
      <c r="L314" s="77"/>
      <c r="M314" s="158"/>
      <c r="N314" s="77"/>
      <c r="O314" s="158"/>
      <c r="P314" s="77"/>
      <c r="Q314" s="158"/>
      <c r="R314" s="77"/>
      <c r="S314" s="158"/>
      <c r="T314" s="77"/>
      <c r="U314" s="158"/>
      <c r="V314" s="77"/>
      <c r="W314" s="158"/>
      <c r="X314" s="77"/>
      <c r="Y314" s="158"/>
      <c r="Z314" s="77"/>
      <c r="AA314" s="68"/>
      <c r="AC314" s="1"/>
      <c r="AD314" s="1"/>
      <c r="AE314" s="1"/>
    </row>
    <row r="315" spans="1:31" ht="17.399999999999999" x14ac:dyDescent="0.3">
      <c r="A315" s="158"/>
      <c r="B315" s="150"/>
      <c r="C315" s="43" t="s">
        <v>769</v>
      </c>
      <c r="D315" s="66"/>
      <c r="E315" s="162"/>
      <c r="F315" s="77"/>
      <c r="G315" s="158"/>
      <c r="H315" s="77"/>
      <c r="I315" s="158"/>
      <c r="J315" s="77"/>
      <c r="K315" s="158"/>
      <c r="L315" s="77"/>
      <c r="M315" s="158"/>
      <c r="N315" s="77"/>
      <c r="O315" s="158"/>
      <c r="P315" s="77"/>
      <c r="Q315" s="158"/>
      <c r="R315" s="77"/>
      <c r="S315" s="158"/>
      <c r="T315" s="77"/>
      <c r="U315" s="158"/>
      <c r="V315" s="77"/>
      <c r="W315" s="158"/>
      <c r="X315" s="77"/>
      <c r="Y315" s="158"/>
      <c r="Z315" s="77"/>
      <c r="AA315" s="68"/>
      <c r="AC315" s="1"/>
      <c r="AD315" s="1"/>
      <c r="AE315" s="1"/>
    </row>
    <row r="316" spans="1:31" x14ac:dyDescent="0.3">
      <c r="A316" s="9"/>
      <c r="B316" s="9"/>
      <c r="C316" s="9"/>
      <c r="D316" s="66"/>
      <c r="E316" s="9"/>
      <c r="F316" s="77"/>
      <c r="G316" s="9"/>
      <c r="H316" s="77"/>
      <c r="I316" s="9"/>
      <c r="J316" s="77"/>
      <c r="K316" s="9"/>
      <c r="L316" s="77"/>
      <c r="M316" s="9"/>
      <c r="N316" s="77"/>
      <c r="O316" s="9"/>
      <c r="P316" s="77"/>
      <c r="Q316" s="9"/>
      <c r="R316" s="77"/>
      <c r="S316" s="9"/>
      <c r="T316" s="77"/>
      <c r="U316" s="9"/>
      <c r="V316" s="77"/>
      <c r="W316" s="9"/>
      <c r="X316" s="77"/>
      <c r="Y316" s="9"/>
      <c r="Z316" s="77"/>
      <c r="AA316" s="68"/>
      <c r="AC316" s="1"/>
      <c r="AD316" s="1"/>
      <c r="AE316" s="1"/>
    </row>
    <row r="317" spans="1:31" x14ac:dyDescent="0.3">
      <c r="A317" s="144" t="s">
        <v>738</v>
      </c>
      <c r="B317" s="153"/>
      <c r="C317" s="153"/>
      <c r="D317" s="154"/>
      <c r="E317" s="153"/>
      <c r="F317" s="155"/>
      <c r="G317" s="153"/>
      <c r="H317" s="155"/>
      <c r="I317" s="153"/>
      <c r="J317" s="155"/>
      <c r="K317" s="153"/>
      <c r="L317" s="155"/>
      <c r="M317" s="153"/>
      <c r="N317" s="155"/>
      <c r="O317" s="153"/>
      <c r="P317" s="155"/>
      <c r="Q317" s="153"/>
      <c r="R317" s="155"/>
      <c r="S317" s="153"/>
      <c r="T317" s="155"/>
      <c r="U317" s="153"/>
      <c r="V317" s="155"/>
      <c r="W317" s="153"/>
      <c r="X317" s="155"/>
      <c r="Y317" s="153"/>
      <c r="Z317" s="155"/>
      <c r="AA317" s="157"/>
      <c r="AC317" s="1"/>
      <c r="AD317" s="1"/>
      <c r="AE317" s="1"/>
    </row>
    <row r="318" spans="1:31" ht="125.4" customHeight="1" x14ac:dyDescent="0.3">
      <c r="A318" s="104" t="s">
        <v>701</v>
      </c>
      <c r="B318" s="105" t="s">
        <v>0</v>
      </c>
      <c r="C318" s="106" t="s">
        <v>1</v>
      </c>
      <c r="D318" s="135" t="s">
        <v>691</v>
      </c>
      <c r="E318" s="136" t="s">
        <v>683</v>
      </c>
      <c r="F318" s="25" t="s">
        <v>684</v>
      </c>
      <c r="G318" s="136" t="s">
        <v>685</v>
      </c>
      <c r="H318" s="25" t="s">
        <v>684</v>
      </c>
      <c r="I318" s="137" t="s">
        <v>686</v>
      </c>
      <c r="J318" s="25" t="s">
        <v>684</v>
      </c>
      <c r="K318" s="136" t="s">
        <v>687</v>
      </c>
      <c r="L318" s="25" t="s">
        <v>684</v>
      </c>
      <c r="M318" s="136" t="s">
        <v>693</v>
      </c>
      <c r="N318" s="25" t="s">
        <v>684</v>
      </c>
      <c r="O318" s="137" t="s">
        <v>688</v>
      </c>
      <c r="P318" s="25" t="s">
        <v>684</v>
      </c>
      <c r="Q318" s="136" t="s">
        <v>689</v>
      </c>
      <c r="R318" s="25" t="s">
        <v>684</v>
      </c>
      <c r="S318" s="136" t="s">
        <v>702</v>
      </c>
      <c r="T318" s="25" t="s">
        <v>684</v>
      </c>
      <c r="U318" s="137" t="s">
        <v>759</v>
      </c>
      <c r="V318" s="25" t="s">
        <v>684</v>
      </c>
      <c r="W318" s="137" t="s">
        <v>692</v>
      </c>
      <c r="X318" s="25" t="s">
        <v>684</v>
      </c>
      <c r="Y318" s="136" t="s">
        <v>772</v>
      </c>
      <c r="Z318" s="25" t="s">
        <v>684</v>
      </c>
      <c r="AA318" s="169" t="s">
        <v>741</v>
      </c>
      <c r="AC318" s="1"/>
      <c r="AD318" s="1"/>
      <c r="AE318" s="1"/>
    </row>
    <row r="319" spans="1:31" x14ac:dyDescent="0.3">
      <c r="A319" s="57">
        <v>1</v>
      </c>
      <c r="B319" s="44" t="s">
        <v>497</v>
      </c>
      <c r="C319" s="58">
        <v>16481</v>
      </c>
      <c r="D319" s="45">
        <f t="shared" si="76"/>
        <v>45000</v>
      </c>
      <c r="E319" s="57">
        <v>41550</v>
      </c>
      <c r="F319" s="76">
        <f t="shared" ref="F319:F346" si="101">E319/D319*100</f>
        <v>92.333333333333329</v>
      </c>
      <c r="G319" s="57">
        <v>1100</v>
      </c>
      <c r="H319" s="76">
        <f t="shared" ref="H319:H347" si="102">G319/$D319*100</f>
        <v>2.4444444444444446</v>
      </c>
      <c r="I319" s="57">
        <v>2000</v>
      </c>
      <c r="J319" s="76">
        <f t="shared" ref="J319:J347" si="103">I319/$D319*100</f>
        <v>4.4444444444444446</v>
      </c>
      <c r="K319" s="57"/>
      <c r="L319" s="76">
        <f t="shared" ref="L319:L347" si="104">K319/$D319*100</f>
        <v>0</v>
      </c>
      <c r="M319" s="57"/>
      <c r="N319" s="76">
        <f t="shared" ref="N319:N347" si="105">M319/$D319*100</f>
        <v>0</v>
      </c>
      <c r="O319" s="57"/>
      <c r="P319" s="76">
        <f t="shared" ref="P319:P347" si="106">O319/$D319*100</f>
        <v>0</v>
      </c>
      <c r="Q319" s="57"/>
      <c r="R319" s="76">
        <f t="shared" ref="R319:R347" si="107">Q319/$D319*100</f>
        <v>0</v>
      </c>
      <c r="S319" s="57"/>
      <c r="T319" s="76">
        <f t="shared" ref="T319:T347" si="108">S319/$D319*100</f>
        <v>0</v>
      </c>
      <c r="U319" s="57">
        <v>350</v>
      </c>
      <c r="V319" s="76">
        <f t="shared" ref="V319:V347" si="109">U319/$D319*100</f>
        <v>0.77777777777777779</v>
      </c>
      <c r="W319" s="57"/>
      <c r="X319" s="76">
        <f t="shared" ref="X319:X347" si="110">W319/$D319*100</f>
        <v>0</v>
      </c>
      <c r="Y319" s="57"/>
      <c r="Z319" s="76">
        <f t="shared" ref="Z319:Z347" si="111">Y319/$D319*100</f>
        <v>0</v>
      </c>
      <c r="AA319" s="48">
        <f t="shared" ref="AA319:AA347" si="112">D319/C319</f>
        <v>2.7304168436381286</v>
      </c>
      <c r="AC319" s="1"/>
      <c r="AD319" s="1"/>
      <c r="AE319" s="1"/>
    </row>
    <row r="320" spans="1:31" x14ac:dyDescent="0.3">
      <c r="A320" s="57">
        <v>2</v>
      </c>
      <c r="B320" s="49" t="s">
        <v>498</v>
      </c>
      <c r="C320" s="58">
        <v>6657</v>
      </c>
      <c r="D320" s="45">
        <f t="shared" si="76"/>
        <v>55771.01</v>
      </c>
      <c r="E320" s="57">
        <v>37600</v>
      </c>
      <c r="F320" s="76">
        <f t="shared" si="101"/>
        <v>67.418538771307894</v>
      </c>
      <c r="G320" s="69">
        <v>2991.01</v>
      </c>
      <c r="H320" s="76">
        <f t="shared" si="102"/>
        <v>5.3630192460204684</v>
      </c>
      <c r="I320" s="57">
        <v>700</v>
      </c>
      <c r="J320" s="76">
        <f t="shared" si="103"/>
        <v>1.255132370742434</v>
      </c>
      <c r="K320" s="57"/>
      <c r="L320" s="76">
        <f t="shared" si="104"/>
        <v>0</v>
      </c>
      <c r="M320" s="57">
        <v>2100</v>
      </c>
      <c r="N320" s="76">
        <f t="shared" si="105"/>
        <v>3.7653971122273018</v>
      </c>
      <c r="O320" s="57"/>
      <c r="P320" s="76">
        <f t="shared" si="106"/>
        <v>0</v>
      </c>
      <c r="Q320" s="57"/>
      <c r="R320" s="76">
        <f t="shared" si="107"/>
        <v>0</v>
      </c>
      <c r="S320" s="57">
        <v>1000</v>
      </c>
      <c r="T320" s="76">
        <f t="shared" si="108"/>
        <v>1.793046243917763</v>
      </c>
      <c r="U320" s="57">
        <v>550</v>
      </c>
      <c r="V320" s="76">
        <f t="shared" si="109"/>
        <v>0.98617543415476971</v>
      </c>
      <c r="W320" s="57"/>
      <c r="X320" s="76">
        <f t="shared" si="110"/>
        <v>0</v>
      </c>
      <c r="Y320" s="70">
        <v>10830</v>
      </c>
      <c r="Z320" s="76">
        <f t="shared" si="111"/>
        <v>19.418690821629372</v>
      </c>
      <c r="AA320" s="48">
        <f t="shared" si="112"/>
        <v>8.377799308998048</v>
      </c>
      <c r="AC320" s="1"/>
      <c r="AD320" s="1"/>
      <c r="AE320" s="1"/>
    </row>
    <row r="321" spans="1:31" x14ac:dyDescent="0.3">
      <c r="A321" s="57">
        <v>3</v>
      </c>
      <c r="B321" s="49" t="s">
        <v>499</v>
      </c>
      <c r="C321" s="58">
        <v>5269</v>
      </c>
      <c r="D321" s="45">
        <f t="shared" si="76"/>
        <v>62662.07</v>
      </c>
      <c r="E321" s="57">
        <v>5820</v>
      </c>
      <c r="F321" s="76">
        <f t="shared" si="101"/>
        <v>9.2879153210227496</v>
      </c>
      <c r="G321" s="57">
        <v>6110</v>
      </c>
      <c r="H321" s="76">
        <f t="shared" si="102"/>
        <v>9.7507152253348792</v>
      </c>
      <c r="I321" s="57">
        <v>47132.07</v>
      </c>
      <c r="J321" s="76">
        <f t="shared" si="103"/>
        <v>75.216267193215927</v>
      </c>
      <c r="K321" s="57"/>
      <c r="L321" s="76">
        <f t="shared" si="104"/>
        <v>0</v>
      </c>
      <c r="M321" s="57"/>
      <c r="N321" s="76">
        <f t="shared" si="105"/>
        <v>0</v>
      </c>
      <c r="O321" s="57"/>
      <c r="P321" s="76">
        <f t="shared" si="106"/>
        <v>0</v>
      </c>
      <c r="Q321" s="57"/>
      <c r="R321" s="76">
        <f t="shared" si="107"/>
        <v>0</v>
      </c>
      <c r="S321" s="57">
        <v>2000</v>
      </c>
      <c r="T321" s="76">
        <f t="shared" si="108"/>
        <v>3.1917234780146906</v>
      </c>
      <c r="U321" s="57"/>
      <c r="V321" s="76">
        <f t="shared" si="109"/>
        <v>0</v>
      </c>
      <c r="W321" s="57"/>
      <c r="X321" s="76">
        <f t="shared" si="110"/>
        <v>0</v>
      </c>
      <c r="Y321" s="57">
        <v>1600</v>
      </c>
      <c r="Z321" s="76">
        <f t="shared" si="111"/>
        <v>2.5533787824117522</v>
      </c>
      <c r="AA321" s="48">
        <f t="shared" si="112"/>
        <v>11.892592522300246</v>
      </c>
      <c r="AC321" s="1">
        <v>210</v>
      </c>
      <c r="AD321" s="1"/>
      <c r="AE321" s="1"/>
    </row>
    <row r="322" spans="1:31" x14ac:dyDescent="0.3">
      <c r="A322" s="57">
        <v>4</v>
      </c>
      <c r="B322" s="49" t="s">
        <v>500</v>
      </c>
      <c r="C322" s="58">
        <v>4821</v>
      </c>
      <c r="D322" s="45">
        <f t="shared" si="76"/>
        <v>31950</v>
      </c>
      <c r="E322" s="57">
        <v>22600</v>
      </c>
      <c r="F322" s="76">
        <f t="shared" si="101"/>
        <v>70.735524256651019</v>
      </c>
      <c r="G322" s="57">
        <v>6500</v>
      </c>
      <c r="H322" s="76">
        <f t="shared" si="102"/>
        <v>20.344287949921753</v>
      </c>
      <c r="I322" s="57"/>
      <c r="J322" s="76">
        <f t="shared" si="103"/>
        <v>0</v>
      </c>
      <c r="K322" s="57"/>
      <c r="L322" s="76">
        <f t="shared" si="104"/>
        <v>0</v>
      </c>
      <c r="M322" s="57">
        <v>2100</v>
      </c>
      <c r="N322" s="76">
        <f t="shared" si="105"/>
        <v>6.5727699530516439</v>
      </c>
      <c r="O322" s="57"/>
      <c r="P322" s="76">
        <f t="shared" si="106"/>
        <v>0</v>
      </c>
      <c r="Q322" s="57"/>
      <c r="R322" s="76">
        <f t="shared" si="107"/>
        <v>0</v>
      </c>
      <c r="S322" s="57"/>
      <c r="T322" s="76">
        <f t="shared" si="108"/>
        <v>0</v>
      </c>
      <c r="U322" s="57"/>
      <c r="V322" s="76">
        <f t="shared" si="109"/>
        <v>0</v>
      </c>
      <c r="W322" s="57"/>
      <c r="X322" s="76">
        <f t="shared" si="110"/>
        <v>0</v>
      </c>
      <c r="Y322" s="57">
        <v>750</v>
      </c>
      <c r="Z322" s="76">
        <f t="shared" si="111"/>
        <v>2.3474178403755865</v>
      </c>
      <c r="AA322" s="48">
        <f t="shared" si="112"/>
        <v>6.6272557560672061</v>
      </c>
      <c r="AC322" s="1"/>
      <c r="AD322" s="1"/>
      <c r="AE322" s="1"/>
    </row>
    <row r="323" spans="1:31" x14ac:dyDescent="0.3">
      <c r="A323" s="57">
        <v>5</v>
      </c>
      <c r="B323" s="49" t="s">
        <v>501</v>
      </c>
      <c r="C323" s="58">
        <v>4494</v>
      </c>
      <c r="D323" s="45">
        <f t="shared" si="76"/>
        <v>45305.33</v>
      </c>
      <c r="E323" s="57">
        <v>19300</v>
      </c>
      <c r="F323" s="76">
        <f t="shared" si="101"/>
        <v>42.59984421259044</v>
      </c>
      <c r="G323" s="57">
        <v>2000</v>
      </c>
      <c r="H323" s="76">
        <f t="shared" si="102"/>
        <v>4.4144916282477142</v>
      </c>
      <c r="I323" s="57"/>
      <c r="J323" s="76">
        <f t="shared" si="103"/>
        <v>0</v>
      </c>
      <c r="K323" s="57"/>
      <c r="L323" s="76">
        <f t="shared" si="104"/>
        <v>0</v>
      </c>
      <c r="M323" s="57">
        <v>16250</v>
      </c>
      <c r="N323" s="76">
        <f t="shared" si="105"/>
        <v>35.867744479512673</v>
      </c>
      <c r="O323" s="57"/>
      <c r="P323" s="76">
        <f t="shared" si="106"/>
        <v>0</v>
      </c>
      <c r="Q323" s="57">
        <v>2000</v>
      </c>
      <c r="R323" s="76">
        <f t="shared" si="107"/>
        <v>4.4144916282477142</v>
      </c>
      <c r="S323" s="57">
        <v>2000</v>
      </c>
      <c r="T323" s="76">
        <f t="shared" si="108"/>
        <v>4.4144916282477142</v>
      </c>
      <c r="U323" s="57"/>
      <c r="V323" s="76">
        <f t="shared" si="109"/>
        <v>0</v>
      </c>
      <c r="W323" s="57"/>
      <c r="X323" s="76">
        <f t="shared" si="110"/>
        <v>0</v>
      </c>
      <c r="Y323" s="57">
        <v>3755.33</v>
      </c>
      <c r="Z323" s="76">
        <f t="shared" si="111"/>
        <v>8.2889364231537428</v>
      </c>
      <c r="AA323" s="48">
        <f t="shared" si="112"/>
        <v>10.081292834890967</v>
      </c>
      <c r="AC323" s="1">
        <v>151</v>
      </c>
      <c r="AD323" s="1"/>
      <c r="AE323" s="1"/>
    </row>
    <row r="324" spans="1:31" x14ac:dyDescent="0.3">
      <c r="A324" s="57">
        <v>6</v>
      </c>
      <c r="B324" s="49" t="s">
        <v>502</v>
      </c>
      <c r="C324" s="58">
        <v>3238</v>
      </c>
      <c r="D324" s="45">
        <f t="shared" si="76"/>
        <v>1138.83</v>
      </c>
      <c r="E324" s="57"/>
      <c r="F324" s="76">
        <f t="shared" si="101"/>
        <v>0</v>
      </c>
      <c r="G324" s="57">
        <v>50</v>
      </c>
      <c r="H324" s="76">
        <f t="shared" si="102"/>
        <v>4.3904709219110849</v>
      </c>
      <c r="I324" s="57"/>
      <c r="J324" s="76">
        <f t="shared" si="103"/>
        <v>0</v>
      </c>
      <c r="K324" s="57">
        <v>235</v>
      </c>
      <c r="L324" s="76">
        <f t="shared" si="104"/>
        <v>20.635213332982097</v>
      </c>
      <c r="M324" s="57"/>
      <c r="N324" s="76">
        <f t="shared" si="105"/>
        <v>0</v>
      </c>
      <c r="O324" s="57"/>
      <c r="P324" s="76">
        <f t="shared" si="106"/>
        <v>0</v>
      </c>
      <c r="Q324" s="57"/>
      <c r="R324" s="76">
        <f t="shared" si="107"/>
        <v>0</v>
      </c>
      <c r="S324" s="57">
        <v>853.83</v>
      </c>
      <c r="T324" s="76">
        <f t="shared" si="108"/>
        <v>74.974315745106821</v>
      </c>
      <c r="U324" s="57"/>
      <c r="V324" s="76">
        <f t="shared" si="109"/>
        <v>0</v>
      </c>
      <c r="W324" s="57"/>
      <c r="X324" s="76">
        <f t="shared" si="110"/>
        <v>0</v>
      </c>
      <c r="Y324" s="57"/>
      <c r="Z324" s="76">
        <f t="shared" si="111"/>
        <v>0</v>
      </c>
      <c r="AA324" s="48">
        <f t="shared" si="112"/>
        <v>0.35170784434836316</v>
      </c>
      <c r="AC324" s="1"/>
      <c r="AD324" s="1"/>
      <c r="AE324" s="1"/>
    </row>
    <row r="325" spans="1:31" x14ac:dyDescent="0.3">
      <c r="A325" s="57">
        <v>7</v>
      </c>
      <c r="B325" s="49" t="s">
        <v>503</v>
      </c>
      <c r="C325" s="58">
        <v>3169</v>
      </c>
      <c r="D325" s="45">
        <f t="shared" si="76"/>
        <v>8350</v>
      </c>
      <c r="E325" s="57">
        <v>4500</v>
      </c>
      <c r="F325" s="76">
        <f t="shared" si="101"/>
        <v>53.892215568862277</v>
      </c>
      <c r="G325" s="57"/>
      <c r="H325" s="76">
        <f t="shared" si="102"/>
        <v>0</v>
      </c>
      <c r="I325" s="57"/>
      <c r="J325" s="76">
        <f t="shared" si="103"/>
        <v>0</v>
      </c>
      <c r="K325" s="57"/>
      <c r="L325" s="76">
        <f t="shared" si="104"/>
        <v>0</v>
      </c>
      <c r="M325" s="57">
        <v>2500</v>
      </c>
      <c r="N325" s="76">
        <f t="shared" si="105"/>
        <v>29.940119760479039</v>
      </c>
      <c r="O325" s="57"/>
      <c r="P325" s="76">
        <f t="shared" si="106"/>
        <v>0</v>
      </c>
      <c r="Q325" s="57"/>
      <c r="R325" s="76">
        <f t="shared" si="107"/>
        <v>0</v>
      </c>
      <c r="S325" s="57">
        <v>1000</v>
      </c>
      <c r="T325" s="76">
        <f t="shared" si="108"/>
        <v>11.976047904191617</v>
      </c>
      <c r="U325" s="57"/>
      <c r="V325" s="76">
        <f t="shared" si="109"/>
        <v>0</v>
      </c>
      <c r="W325" s="57"/>
      <c r="X325" s="76">
        <f t="shared" si="110"/>
        <v>0</v>
      </c>
      <c r="Y325" s="57">
        <v>350</v>
      </c>
      <c r="Z325" s="76">
        <f t="shared" si="111"/>
        <v>4.1916167664670656</v>
      </c>
      <c r="AA325" s="48">
        <f t="shared" si="112"/>
        <v>2.6349005995582204</v>
      </c>
      <c r="AC325" s="1"/>
      <c r="AD325" s="1"/>
      <c r="AE325" s="1"/>
    </row>
    <row r="326" spans="1:31" x14ac:dyDescent="0.3">
      <c r="A326" s="57">
        <v>8</v>
      </c>
      <c r="B326" s="49" t="s">
        <v>366</v>
      </c>
      <c r="C326" s="58">
        <v>2853</v>
      </c>
      <c r="D326" s="45">
        <f t="shared" ref="D326:D412" si="113">E326+G326+I326+K326+M326+O326+Q326+S326+U326+W326+Y326</f>
        <v>2400</v>
      </c>
      <c r="E326" s="57"/>
      <c r="F326" s="76">
        <f t="shared" si="101"/>
        <v>0</v>
      </c>
      <c r="G326" s="57">
        <v>800</v>
      </c>
      <c r="H326" s="76">
        <f t="shared" si="102"/>
        <v>33.333333333333329</v>
      </c>
      <c r="I326" s="57"/>
      <c r="J326" s="76">
        <f t="shared" si="103"/>
        <v>0</v>
      </c>
      <c r="K326" s="57"/>
      <c r="L326" s="76">
        <f t="shared" si="104"/>
        <v>0</v>
      </c>
      <c r="M326" s="57"/>
      <c r="N326" s="76">
        <f t="shared" si="105"/>
        <v>0</v>
      </c>
      <c r="O326" s="57"/>
      <c r="P326" s="76">
        <f t="shared" si="106"/>
        <v>0</v>
      </c>
      <c r="Q326" s="57">
        <v>800</v>
      </c>
      <c r="R326" s="76">
        <f t="shared" si="107"/>
        <v>33.333333333333329</v>
      </c>
      <c r="S326" s="57"/>
      <c r="T326" s="76">
        <f t="shared" si="108"/>
        <v>0</v>
      </c>
      <c r="U326" s="57"/>
      <c r="V326" s="76">
        <f t="shared" si="109"/>
        <v>0</v>
      </c>
      <c r="W326" s="57"/>
      <c r="X326" s="76">
        <f t="shared" si="110"/>
        <v>0</v>
      </c>
      <c r="Y326" s="57">
        <v>800</v>
      </c>
      <c r="Z326" s="76">
        <f t="shared" si="111"/>
        <v>33.333333333333329</v>
      </c>
      <c r="AA326" s="48">
        <f t="shared" si="112"/>
        <v>0.84121976866456361</v>
      </c>
      <c r="AC326" s="1"/>
      <c r="AD326" s="1"/>
      <c r="AE326" s="1"/>
    </row>
    <row r="327" spans="1:31" x14ac:dyDescent="0.3">
      <c r="A327" s="57">
        <v>9</v>
      </c>
      <c r="B327" s="49" t="s">
        <v>504</v>
      </c>
      <c r="C327" s="58">
        <v>2503</v>
      </c>
      <c r="D327" s="45">
        <f t="shared" si="113"/>
        <v>42239</v>
      </c>
      <c r="E327" s="57"/>
      <c r="F327" s="76">
        <f t="shared" si="101"/>
        <v>0</v>
      </c>
      <c r="G327" s="57"/>
      <c r="H327" s="76">
        <f t="shared" si="102"/>
        <v>0</v>
      </c>
      <c r="I327" s="57"/>
      <c r="J327" s="76">
        <f t="shared" si="103"/>
        <v>0</v>
      </c>
      <c r="K327" s="57"/>
      <c r="L327" s="76">
        <f t="shared" si="104"/>
        <v>0</v>
      </c>
      <c r="M327" s="57"/>
      <c r="N327" s="76">
        <f t="shared" si="105"/>
        <v>0</v>
      </c>
      <c r="O327" s="57"/>
      <c r="P327" s="76">
        <f t="shared" si="106"/>
        <v>0</v>
      </c>
      <c r="Q327" s="57"/>
      <c r="R327" s="76">
        <f t="shared" si="107"/>
        <v>0</v>
      </c>
      <c r="S327" s="57"/>
      <c r="T327" s="76">
        <f t="shared" si="108"/>
        <v>0</v>
      </c>
      <c r="U327" s="57"/>
      <c r="V327" s="76">
        <f t="shared" si="109"/>
        <v>0</v>
      </c>
      <c r="W327" s="57"/>
      <c r="X327" s="76">
        <f t="shared" si="110"/>
        <v>0</v>
      </c>
      <c r="Y327" s="69">
        <v>42239</v>
      </c>
      <c r="Z327" s="76">
        <f t="shared" si="111"/>
        <v>100</v>
      </c>
      <c r="AA327" s="48">
        <f t="shared" si="112"/>
        <v>16.875349580503396</v>
      </c>
      <c r="AC327" s="1">
        <v>108</v>
      </c>
      <c r="AD327" s="1"/>
      <c r="AE327" s="1"/>
    </row>
    <row r="328" spans="1:31" x14ac:dyDescent="0.3">
      <c r="A328" s="57">
        <v>10</v>
      </c>
      <c r="B328" s="49" t="s">
        <v>505</v>
      </c>
      <c r="C328" s="58">
        <v>2302</v>
      </c>
      <c r="D328" s="45">
        <f t="shared" si="113"/>
        <v>13150</v>
      </c>
      <c r="E328" s="57">
        <v>11500</v>
      </c>
      <c r="F328" s="76">
        <f t="shared" si="101"/>
        <v>87.452471482889734</v>
      </c>
      <c r="G328" s="57">
        <v>1500</v>
      </c>
      <c r="H328" s="76">
        <f t="shared" si="102"/>
        <v>11.406844106463879</v>
      </c>
      <c r="I328" s="57"/>
      <c r="J328" s="76">
        <f t="shared" si="103"/>
        <v>0</v>
      </c>
      <c r="K328" s="57"/>
      <c r="L328" s="76">
        <f t="shared" si="104"/>
        <v>0</v>
      </c>
      <c r="M328" s="57"/>
      <c r="N328" s="76">
        <f t="shared" si="105"/>
        <v>0</v>
      </c>
      <c r="O328" s="57"/>
      <c r="P328" s="76">
        <f t="shared" si="106"/>
        <v>0</v>
      </c>
      <c r="Q328" s="57"/>
      <c r="R328" s="76">
        <f t="shared" si="107"/>
        <v>0</v>
      </c>
      <c r="S328" s="57"/>
      <c r="T328" s="76">
        <f t="shared" si="108"/>
        <v>0</v>
      </c>
      <c r="U328" s="57"/>
      <c r="V328" s="76">
        <f t="shared" si="109"/>
        <v>0</v>
      </c>
      <c r="W328" s="57"/>
      <c r="X328" s="76">
        <f t="shared" si="110"/>
        <v>0</v>
      </c>
      <c r="Y328" s="57">
        <v>150</v>
      </c>
      <c r="Z328" s="76">
        <f t="shared" si="111"/>
        <v>1.1406844106463878</v>
      </c>
      <c r="AA328" s="48">
        <f t="shared" si="112"/>
        <v>5.712423979148566</v>
      </c>
      <c r="AC328" s="1"/>
      <c r="AD328" s="1"/>
      <c r="AE328" s="1"/>
    </row>
    <row r="329" spans="1:31" x14ac:dyDescent="0.3">
      <c r="A329" s="57">
        <v>11</v>
      </c>
      <c r="B329" s="49" t="s">
        <v>507</v>
      </c>
      <c r="C329" s="58">
        <v>1957</v>
      </c>
      <c r="D329" s="45">
        <f t="shared" si="113"/>
        <v>13918.79</v>
      </c>
      <c r="E329" s="69">
        <v>6349.79</v>
      </c>
      <c r="F329" s="76">
        <f t="shared" si="101"/>
        <v>45.620273026606476</v>
      </c>
      <c r="G329" s="57">
        <v>5000</v>
      </c>
      <c r="H329" s="76">
        <f t="shared" si="102"/>
        <v>35.922662817673086</v>
      </c>
      <c r="I329" s="57">
        <v>10</v>
      </c>
      <c r="J329" s="76">
        <f t="shared" si="103"/>
        <v>7.184532563534618E-2</v>
      </c>
      <c r="K329" s="57"/>
      <c r="L329" s="76">
        <f t="shared" si="104"/>
        <v>0</v>
      </c>
      <c r="M329" s="57">
        <v>1000</v>
      </c>
      <c r="N329" s="76">
        <f t="shared" si="105"/>
        <v>7.1845325635346162</v>
      </c>
      <c r="O329" s="57"/>
      <c r="P329" s="76">
        <f t="shared" si="106"/>
        <v>0</v>
      </c>
      <c r="Q329" s="57">
        <v>500</v>
      </c>
      <c r="R329" s="76">
        <f t="shared" si="107"/>
        <v>3.5922662817673081</v>
      </c>
      <c r="S329" s="57"/>
      <c r="T329" s="76">
        <f t="shared" si="108"/>
        <v>0</v>
      </c>
      <c r="U329" s="57"/>
      <c r="V329" s="76">
        <f t="shared" si="109"/>
        <v>0</v>
      </c>
      <c r="W329" s="57"/>
      <c r="X329" s="76">
        <f t="shared" si="110"/>
        <v>0</v>
      </c>
      <c r="Y329" s="69">
        <v>1059</v>
      </c>
      <c r="Z329" s="76">
        <f t="shared" si="111"/>
        <v>7.6084199847831604</v>
      </c>
      <c r="AA329" s="48">
        <f t="shared" si="112"/>
        <v>7.1123096576392442</v>
      </c>
      <c r="AC329" s="1">
        <v>210</v>
      </c>
      <c r="AD329" s="1"/>
      <c r="AE329" s="1"/>
    </row>
    <row r="330" spans="1:31" x14ac:dyDescent="0.3">
      <c r="A330" s="57">
        <v>12</v>
      </c>
      <c r="B330" s="49" t="s">
        <v>508</v>
      </c>
      <c r="C330" s="58">
        <v>1867</v>
      </c>
      <c r="D330" s="45">
        <f t="shared" si="113"/>
        <v>24506.32</v>
      </c>
      <c r="E330" s="57">
        <v>10840</v>
      </c>
      <c r="F330" s="76">
        <f t="shared" si="101"/>
        <v>44.233487524850737</v>
      </c>
      <c r="G330" s="57"/>
      <c r="H330" s="76">
        <f t="shared" si="102"/>
        <v>0</v>
      </c>
      <c r="I330" s="57">
        <v>130</v>
      </c>
      <c r="J330" s="76">
        <f t="shared" si="103"/>
        <v>0.53047540389581138</v>
      </c>
      <c r="K330" s="57"/>
      <c r="L330" s="76">
        <f t="shared" si="104"/>
        <v>0</v>
      </c>
      <c r="M330" s="57">
        <v>4000</v>
      </c>
      <c r="N330" s="76">
        <f t="shared" si="105"/>
        <v>16.322320119871119</v>
      </c>
      <c r="O330" s="57"/>
      <c r="P330" s="76">
        <f t="shared" si="106"/>
        <v>0</v>
      </c>
      <c r="Q330" s="57"/>
      <c r="R330" s="76">
        <f t="shared" si="107"/>
        <v>0</v>
      </c>
      <c r="S330" s="57">
        <v>7536.32</v>
      </c>
      <c r="T330" s="76">
        <f t="shared" si="108"/>
        <v>30.752556891446776</v>
      </c>
      <c r="U330" s="57"/>
      <c r="V330" s="76">
        <f t="shared" si="109"/>
        <v>0</v>
      </c>
      <c r="W330" s="57"/>
      <c r="X330" s="76">
        <f t="shared" si="110"/>
        <v>0</v>
      </c>
      <c r="Y330" s="57">
        <v>2000</v>
      </c>
      <c r="Z330" s="76">
        <f t="shared" si="111"/>
        <v>8.1611600599355594</v>
      </c>
      <c r="AA330" s="48">
        <f t="shared" si="112"/>
        <v>13.126041778253883</v>
      </c>
      <c r="AC330" s="1">
        <v>120</v>
      </c>
      <c r="AD330" s="1"/>
      <c r="AE330" s="1"/>
    </row>
    <row r="331" spans="1:31" x14ac:dyDescent="0.3">
      <c r="A331" s="57">
        <v>13</v>
      </c>
      <c r="B331" s="49" t="s">
        <v>509</v>
      </c>
      <c r="C331" s="58">
        <v>1530</v>
      </c>
      <c r="D331" s="45">
        <f t="shared" si="113"/>
        <v>2000</v>
      </c>
      <c r="E331" s="57"/>
      <c r="F331" s="76">
        <f t="shared" si="101"/>
        <v>0</v>
      </c>
      <c r="G331" s="57"/>
      <c r="H331" s="76">
        <f t="shared" si="102"/>
        <v>0</v>
      </c>
      <c r="I331" s="57"/>
      <c r="J331" s="76">
        <f t="shared" si="103"/>
        <v>0</v>
      </c>
      <c r="K331" s="57"/>
      <c r="L331" s="76">
        <f t="shared" si="104"/>
        <v>0</v>
      </c>
      <c r="M331" s="57">
        <v>1000</v>
      </c>
      <c r="N331" s="76">
        <f t="shared" si="105"/>
        <v>50</v>
      </c>
      <c r="O331" s="57"/>
      <c r="P331" s="76">
        <f t="shared" si="106"/>
        <v>0</v>
      </c>
      <c r="Q331" s="57"/>
      <c r="R331" s="76">
        <f t="shared" si="107"/>
        <v>0</v>
      </c>
      <c r="S331" s="57">
        <v>1000</v>
      </c>
      <c r="T331" s="76">
        <f t="shared" si="108"/>
        <v>50</v>
      </c>
      <c r="U331" s="57"/>
      <c r="V331" s="76">
        <f t="shared" si="109"/>
        <v>0</v>
      </c>
      <c r="W331" s="57"/>
      <c r="X331" s="76">
        <f t="shared" si="110"/>
        <v>0</v>
      </c>
      <c r="Y331" s="57"/>
      <c r="Z331" s="76">
        <f t="shared" si="111"/>
        <v>0</v>
      </c>
      <c r="AA331" s="48">
        <f t="shared" si="112"/>
        <v>1.3071895424836601</v>
      </c>
      <c r="AC331" s="1"/>
      <c r="AD331" s="1"/>
      <c r="AE331" s="1"/>
    </row>
    <row r="332" spans="1:31" x14ac:dyDescent="0.3">
      <c r="A332" s="57">
        <v>14</v>
      </c>
      <c r="B332" s="49" t="s">
        <v>510</v>
      </c>
      <c r="C332" s="58">
        <v>1526</v>
      </c>
      <c r="D332" s="45">
        <f t="shared" si="113"/>
        <v>9900</v>
      </c>
      <c r="E332" s="57">
        <v>7000</v>
      </c>
      <c r="F332" s="76">
        <f t="shared" si="101"/>
        <v>70.707070707070713</v>
      </c>
      <c r="G332" s="57">
        <v>500</v>
      </c>
      <c r="H332" s="76">
        <f t="shared" si="102"/>
        <v>5.0505050505050502</v>
      </c>
      <c r="I332" s="57">
        <v>500</v>
      </c>
      <c r="J332" s="76">
        <f t="shared" si="103"/>
        <v>5.0505050505050502</v>
      </c>
      <c r="K332" s="57"/>
      <c r="L332" s="76">
        <f t="shared" si="104"/>
        <v>0</v>
      </c>
      <c r="M332" s="57"/>
      <c r="N332" s="76">
        <f t="shared" si="105"/>
        <v>0</v>
      </c>
      <c r="O332" s="57"/>
      <c r="P332" s="76">
        <f t="shared" si="106"/>
        <v>0</v>
      </c>
      <c r="Q332" s="57">
        <v>700</v>
      </c>
      <c r="R332" s="76">
        <f t="shared" si="107"/>
        <v>7.0707070707070701</v>
      </c>
      <c r="S332" s="57"/>
      <c r="T332" s="76">
        <f t="shared" si="108"/>
        <v>0</v>
      </c>
      <c r="U332" s="57"/>
      <c r="V332" s="76">
        <f t="shared" si="109"/>
        <v>0</v>
      </c>
      <c r="W332" s="57"/>
      <c r="X332" s="76">
        <f t="shared" si="110"/>
        <v>0</v>
      </c>
      <c r="Y332" s="57">
        <v>1200</v>
      </c>
      <c r="Z332" s="76">
        <f t="shared" si="111"/>
        <v>12.121212121212121</v>
      </c>
      <c r="AA332" s="48">
        <f t="shared" si="112"/>
        <v>6.4875491480996068</v>
      </c>
      <c r="AC332" s="1"/>
      <c r="AD332" s="1"/>
      <c r="AE332" s="1"/>
    </row>
    <row r="333" spans="1:31" x14ac:dyDescent="0.3">
      <c r="A333" s="57">
        <v>15</v>
      </c>
      <c r="B333" s="49" t="s">
        <v>511</v>
      </c>
      <c r="C333" s="58">
        <v>1243</v>
      </c>
      <c r="D333" s="45">
        <f t="shared" si="113"/>
        <v>8500</v>
      </c>
      <c r="E333" s="57">
        <v>6500</v>
      </c>
      <c r="F333" s="76">
        <f t="shared" si="101"/>
        <v>76.470588235294116</v>
      </c>
      <c r="G333" s="57"/>
      <c r="H333" s="76">
        <f t="shared" si="102"/>
        <v>0</v>
      </c>
      <c r="I333" s="57"/>
      <c r="J333" s="76">
        <f t="shared" si="103"/>
        <v>0</v>
      </c>
      <c r="K333" s="57"/>
      <c r="L333" s="76">
        <f t="shared" si="104"/>
        <v>0</v>
      </c>
      <c r="M333" s="57">
        <v>2000</v>
      </c>
      <c r="N333" s="76">
        <f t="shared" si="105"/>
        <v>23.52941176470588</v>
      </c>
      <c r="O333" s="57"/>
      <c r="P333" s="76">
        <f t="shared" si="106"/>
        <v>0</v>
      </c>
      <c r="Q333" s="57"/>
      <c r="R333" s="76">
        <f t="shared" si="107"/>
        <v>0</v>
      </c>
      <c r="S333" s="57"/>
      <c r="T333" s="76">
        <f t="shared" si="108"/>
        <v>0</v>
      </c>
      <c r="U333" s="57"/>
      <c r="V333" s="76">
        <f t="shared" si="109"/>
        <v>0</v>
      </c>
      <c r="W333" s="57"/>
      <c r="X333" s="76">
        <f t="shared" si="110"/>
        <v>0</v>
      </c>
      <c r="Y333" s="57"/>
      <c r="Z333" s="76">
        <f t="shared" si="111"/>
        <v>0</v>
      </c>
      <c r="AA333" s="48">
        <f t="shared" si="112"/>
        <v>6.8382944489139179</v>
      </c>
      <c r="AC333" s="1"/>
      <c r="AD333" s="1"/>
      <c r="AE333" s="1"/>
    </row>
    <row r="334" spans="1:31" x14ac:dyDescent="0.3">
      <c r="A334" s="57">
        <v>16</v>
      </c>
      <c r="B334" s="49" t="s">
        <v>513</v>
      </c>
      <c r="C334" s="58">
        <v>1049</v>
      </c>
      <c r="D334" s="45">
        <f t="shared" si="113"/>
        <v>3100</v>
      </c>
      <c r="E334" s="57"/>
      <c r="F334" s="76">
        <f t="shared" si="101"/>
        <v>0</v>
      </c>
      <c r="G334" s="57"/>
      <c r="H334" s="76">
        <f t="shared" si="102"/>
        <v>0</v>
      </c>
      <c r="I334" s="57">
        <v>1600</v>
      </c>
      <c r="J334" s="76">
        <f t="shared" si="103"/>
        <v>51.612903225806448</v>
      </c>
      <c r="K334" s="57"/>
      <c r="L334" s="76">
        <f t="shared" si="104"/>
        <v>0</v>
      </c>
      <c r="M334" s="57"/>
      <c r="N334" s="76">
        <f t="shared" si="105"/>
        <v>0</v>
      </c>
      <c r="O334" s="57"/>
      <c r="P334" s="76">
        <f t="shared" si="106"/>
        <v>0</v>
      </c>
      <c r="Q334" s="57"/>
      <c r="R334" s="76">
        <f t="shared" si="107"/>
        <v>0</v>
      </c>
      <c r="S334" s="57">
        <v>700</v>
      </c>
      <c r="T334" s="76">
        <f t="shared" si="108"/>
        <v>22.58064516129032</v>
      </c>
      <c r="U334" s="57"/>
      <c r="V334" s="76">
        <f t="shared" si="109"/>
        <v>0</v>
      </c>
      <c r="W334" s="57"/>
      <c r="X334" s="76">
        <f t="shared" si="110"/>
        <v>0</v>
      </c>
      <c r="Y334" s="57">
        <v>800</v>
      </c>
      <c r="Z334" s="76">
        <f t="shared" si="111"/>
        <v>25.806451612903224</v>
      </c>
      <c r="AA334" s="48">
        <f t="shared" si="112"/>
        <v>2.9551954242135365</v>
      </c>
      <c r="AC334" s="1"/>
      <c r="AD334" s="1"/>
      <c r="AE334" s="1"/>
    </row>
    <row r="335" spans="1:31" x14ac:dyDescent="0.3">
      <c r="A335" s="57">
        <v>17</v>
      </c>
      <c r="B335" s="49" t="s">
        <v>514</v>
      </c>
      <c r="C335" s="58">
        <v>1012</v>
      </c>
      <c r="D335" s="45">
        <f t="shared" si="113"/>
        <v>6840</v>
      </c>
      <c r="E335" s="57">
        <v>500</v>
      </c>
      <c r="F335" s="76">
        <f t="shared" si="101"/>
        <v>7.3099415204678362</v>
      </c>
      <c r="G335" s="57"/>
      <c r="H335" s="76">
        <f t="shared" si="102"/>
        <v>0</v>
      </c>
      <c r="I335" s="57">
        <v>40</v>
      </c>
      <c r="J335" s="76">
        <f t="shared" si="103"/>
        <v>0.58479532163742687</v>
      </c>
      <c r="K335" s="57"/>
      <c r="L335" s="76">
        <f t="shared" si="104"/>
        <v>0</v>
      </c>
      <c r="M335" s="57">
        <v>2000</v>
      </c>
      <c r="N335" s="76">
        <f t="shared" si="105"/>
        <v>29.239766081871345</v>
      </c>
      <c r="O335" s="57"/>
      <c r="P335" s="76">
        <f t="shared" si="106"/>
        <v>0</v>
      </c>
      <c r="Q335" s="57"/>
      <c r="R335" s="76">
        <f t="shared" si="107"/>
        <v>0</v>
      </c>
      <c r="S335" s="57"/>
      <c r="T335" s="76">
        <f t="shared" si="108"/>
        <v>0</v>
      </c>
      <c r="U335" s="57"/>
      <c r="V335" s="76">
        <f t="shared" si="109"/>
        <v>0</v>
      </c>
      <c r="W335" s="57"/>
      <c r="X335" s="76">
        <f t="shared" si="110"/>
        <v>0</v>
      </c>
      <c r="Y335" s="57">
        <v>4300</v>
      </c>
      <c r="Z335" s="76">
        <f t="shared" si="111"/>
        <v>62.865497076023388</v>
      </c>
      <c r="AA335" s="48">
        <f t="shared" si="112"/>
        <v>6.7588932806324111</v>
      </c>
      <c r="AC335" s="1"/>
      <c r="AD335" s="1"/>
      <c r="AE335" s="1"/>
    </row>
    <row r="336" spans="1:31" x14ac:dyDescent="0.3">
      <c r="A336" s="57">
        <v>18</v>
      </c>
      <c r="B336" s="49" t="s">
        <v>516</v>
      </c>
      <c r="C336" s="58">
        <v>887</v>
      </c>
      <c r="D336" s="45">
        <f t="shared" si="113"/>
        <v>15991.71</v>
      </c>
      <c r="E336" s="57"/>
      <c r="F336" s="76">
        <f t="shared" si="101"/>
        <v>0</v>
      </c>
      <c r="G336" s="57"/>
      <c r="H336" s="76">
        <f t="shared" si="102"/>
        <v>0</v>
      </c>
      <c r="I336" s="57"/>
      <c r="J336" s="76">
        <f t="shared" si="103"/>
        <v>0</v>
      </c>
      <c r="K336" s="57"/>
      <c r="L336" s="76">
        <f t="shared" si="104"/>
        <v>0</v>
      </c>
      <c r="M336" s="57">
        <v>14800</v>
      </c>
      <c r="N336" s="76">
        <f t="shared" si="105"/>
        <v>92.547951407322927</v>
      </c>
      <c r="O336" s="57"/>
      <c r="P336" s="76">
        <f t="shared" si="106"/>
        <v>0</v>
      </c>
      <c r="Q336" s="57"/>
      <c r="R336" s="76">
        <f t="shared" si="107"/>
        <v>0</v>
      </c>
      <c r="S336" s="57"/>
      <c r="T336" s="76">
        <f t="shared" si="108"/>
        <v>0</v>
      </c>
      <c r="U336" s="57"/>
      <c r="V336" s="76">
        <f t="shared" si="109"/>
        <v>0</v>
      </c>
      <c r="W336" s="57"/>
      <c r="X336" s="76">
        <f t="shared" si="110"/>
        <v>0</v>
      </c>
      <c r="Y336" s="69">
        <v>1191.71</v>
      </c>
      <c r="Z336" s="76">
        <f t="shared" si="111"/>
        <v>7.4520485926770812</v>
      </c>
      <c r="AA336" s="48">
        <f t="shared" si="112"/>
        <v>18.028985343855691</v>
      </c>
      <c r="AC336" s="1">
        <v>39</v>
      </c>
      <c r="AD336" s="1"/>
      <c r="AE336" s="1"/>
    </row>
    <row r="337" spans="1:31" x14ac:dyDescent="0.3">
      <c r="A337" s="57">
        <v>19</v>
      </c>
      <c r="B337" s="49" t="s">
        <v>517</v>
      </c>
      <c r="C337" s="58">
        <v>798</v>
      </c>
      <c r="D337" s="45">
        <f t="shared" si="113"/>
        <v>15800</v>
      </c>
      <c r="E337" s="57">
        <v>1800</v>
      </c>
      <c r="F337" s="76">
        <f t="shared" si="101"/>
        <v>11.39240506329114</v>
      </c>
      <c r="G337" s="57"/>
      <c r="H337" s="76">
        <f t="shared" si="102"/>
        <v>0</v>
      </c>
      <c r="I337" s="57"/>
      <c r="J337" s="76">
        <f t="shared" si="103"/>
        <v>0</v>
      </c>
      <c r="K337" s="57"/>
      <c r="L337" s="76">
        <f t="shared" si="104"/>
        <v>0</v>
      </c>
      <c r="M337" s="57">
        <v>14000</v>
      </c>
      <c r="N337" s="76">
        <f t="shared" si="105"/>
        <v>88.60759493670885</v>
      </c>
      <c r="O337" s="57"/>
      <c r="P337" s="76">
        <f t="shared" si="106"/>
        <v>0</v>
      </c>
      <c r="Q337" s="57"/>
      <c r="R337" s="76">
        <f t="shared" si="107"/>
        <v>0</v>
      </c>
      <c r="S337" s="57"/>
      <c r="T337" s="76">
        <f t="shared" si="108"/>
        <v>0</v>
      </c>
      <c r="U337" s="57"/>
      <c r="V337" s="76">
        <f t="shared" si="109"/>
        <v>0</v>
      </c>
      <c r="W337" s="57"/>
      <c r="X337" s="76">
        <f t="shared" si="110"/>
        <v>0</v>
      </c>
      <c r="Y337" s="57"/>
      <c r="Z337" s="76">
        <f t="shared" si="111"/>
        <v>0</v>
      </c>
      <c r="AA337" s="48">
        <f t="shared" si="112"/>
        <v>19.799498746867169</v>
      </c>
      <c r="AC337" s="55">
        <v>3123</v>
      </c>
      <c r="AD337" s="1"/>
      <c r="AE337" s="1"/>
    </row>
    <row r="338" spans="1:31" x14ac:dyDescent="0.3">
      <c r="A338" s="57">
        <v>20</v>
      </c>
      <c r="B338" s="49" t="s">
        <v>518</v>
      </c>
      <c r="C338" s="58">
        <v>792</v>
      </c>
      <c r="D338" s="45">
        <f t="shared" si="113"/>
        <v>6000</v>
      </c>
      <c r="E338" s="57">
        <v>3000</v>
      </c>
      <c r="F338" s="76">
        <f t="shared" si="101"/>
        <v>50</v>
      </c>
      <c r="G338" s="57"/>
      <c r="H338" s="76">
        <f t="shared" si="102"/>
        <v>0</v>
      </c>
      <c r="I338" s="57"/>
      <c r="J338" s="76">
        <f t="shared" si="103"/>
        <v>0</v>
      </c>
      <c r="K338" s="57"/>
      <c r="L338" s="76">
        <f t="shared" si="104"/>
        <v>0</v>
      </c>
      <c r="M338" s="57"/>
      <c r="N338" s="76">
        <f t="shared" si="105"/>
        <v>0</v>
      </c>
      <c r="O338" s="57"/>
      <c r="P338" s="76">
        <f t="shared" si="106"/>
        <v>0</v>
      </c>
      <c r="Q338" s="57"/>
      <c r="R338" s="76">
        <f t="shared" si="107"/>
        <v>0</v>
      </c>
      <c r="S338" s="57">
        <v>3000</v>
      </c>
      <c r="T338" s="76">
        <f t="shared" si="108"/>
        <v>50</v>
      </c>
      <c r="U338" s="57"/>
      <c r="V338" s="76">
        <f t="shared" si="109"/>
        <v>0</v>
      </c>
      <c r="W338" s="57"/>
      <c r="X338" s="76">
        <f t="shared" si="110"/>
        <v>0</v>
      </c>
      <c r="Y338" s="57"/>
      <c r="Z338" s="76">
        <f t="shared" si="111"/>
        <v>0</v>
      </c>
      <c r="AA338" s="48">
        <f t="shared" si="112"/>
        <v>7.5757575757575761</v>
      </c>
      <c r="AC338" s="1"/>
      <c r="AD338" s="1"/>
      <c r="AE338" s="1"/>
    </row>
    <row r="339" spans="1:31" x14ac:dyDescent="0.3">
      <c r="A339" s="57">
        <v>21</v>
      </c>
      <c r="B339" s="49" t="s">
        <v>519</v>
      </c>
      <c r="C339" s="58">
        <v>776</v>
      </c>
      <c r="D339" s="45">
        <f t="shared" si="113"/>
        <v>3000</v>
      </c>
      <c r="E339" s="57">
        <v>3000</v>
      </c>
      <c r="F339" s="76">
        <f t="shared" si="101"/>
        <v>100</v>
      </c>
      <c r="G339" s="57"/>
      <c r="H339" s="76">
        <f t="shared" si="102"/>
        <v>0</v>
      </c>
      <c r="I339" s="57"/>
      <c r="J339" s="76">
        <f t="shared" si="103"/>
        <v>0</v>
      </c>
      <c r="K339" s="57"/>
      <c r="L339" s="76">
        <f t="shared" si="104"/>
        <v>0</v>
      </c>
      <c r="M339" s="57"/>
      <c r="N339" s="76">
        <f t="shared" si="105"/>
        <v>0</v>
      </c>
      <c r="O339" s="57"/>
      <c r="P339" s="76">
        <f t="shared" si="106"/>
        <v>0</v>
      </c>
      <c r="Q339" s="57"/>
      <c r="R339" s="76">
        <f t="shared" si="107"/>
        <v>0</v>
      </c>
      <c r="S339" s="57"/>
      <c r="T339" s="76">
        <f t="shared" si="108"/>
        <v>0</v>
      </c>
      <c r="U339" s="57"/>
      <c r="V339" s="76">
        <f t="shared" si="109"/>
        <v>0</v>
      </c>
      <c r="W339" s="57"/>
      <c r="X339" s="76">
        <f t="shared" si="110"/>
        <v>0</v>
      </c>
      <c r="Y339" s="57"/>
      <c r="Z339" s="76">
        <f t="shared" si="111"/>
        <v>0</v>
      </c>
      <c r="AA339" s="48">
        <f t="shared" si="112"/>
        <v>3.865979381443299</v>
      </c>
      <c r="AC339" s="1"/>
      <c r="AD339" s="1"/>
      <c r="AE339" s="1"/>
    </row>
    <row r="340" spans="1:31" x14ac:dyDescent="0.3">
      <c r="A340" s="57">
        <v>22</v>
      </c>
      <c r="B340" s="49" t="s">
        <v>521</v>
      </c>
      <c r="C340" s="58">
        <v>676</v>
      </c>
      <c r="D340" s="45">
        <f t="shared" si="113"/>
        <v>6208.68</v>
      </c>
      <c r="E340" s="57">
        <v>2481.9899999999998</v>
      </c>
      <c r="F340" s="76">
        <f t="shared" si="101"/>
        <v>39.976130191924845</v>
      </c>
      <c r="G340" s="57"/>
      <c r="H340" s="76">
        <f t="shared" si="102"/>
        <v>0</v>
      </c>
      <c r="I340" s="57"/>
      <c r="J340" s="76">
        <f t="shared" si="103"/>
        <v>0</v>
      </c>
      <c r="K340" s="57"/>
      <c r="L340" s="76">
        <f t="shared" si="104"/>
        <v>0</v>
      </c>
      <c r="M340" s="57"/>
      <c r="N340" s="76">
        <f t="shared" si="105"/>
        <v>0</v>
      </c>
      <c r="O340" s="57"/>
      <c r="P340" s="76">
        <f t="shared" si="106"/>
        <v>0</v>
      </c>
      <c r="Q340" s="57"/>
      <c r="R340" s="76">
        <f t="shared" si="107"/>
        <v>0</v>
      </c>
      <c r="S340" s="3">
        <v>3726.69</v>
      </c>
      <c r="T340" s="76">
        <f t="shared" si="108"/>
        <v>60.023869808075148</v>
      </c>
      <c r="U340" s="57"/>
      <c r="V340" s="76">
        <f t="shared" si="109"/>
        <v>0</v>
      </c>
      <c r="W340" s="57"/>
      <c r="X340" s="76">
        <f t="shared" si="110"/>
        <v>0</v>
      </c>
      <c r="Y340" s="57"/>
      <c r="Z340" s="76">
        <f t="shared" si="111"/>
        <v>0</v>
      </c>
      <c r="AA340" s="48">
        <f t="shared" si="112"/>
        <v>9.1844378698224851</v>
      </c>
      <c r="AC340" s="1"/>
      <c r="AD340" s="1"/>
      <c r="AE340" s="1"/>
    </row>
    <row r="341" spans="1:31" x14ac:dyDescent="0.3">
      <c r="A341" s="57">
        <v>23</v>
      </c>
      <c r="B341" s="49" t="s">
        <v>522</v>
      </c>
      <c r="C341" s="58">
        <v>480</v>
      </c>
      <c r="D341" s="45">
        <f t="shared" si="113"/>
        <v>1000</v>
      </c>
      <c r="E341" s="57">
        <v>1000</v>
      </c>
      <c r="F341" s="76">
        <f t="shared" si="101"/>
        <v>100</v>
      </c>
      <c r="G341" s="57"/>
      <c r="H341" s="76">
        <f t="shared" si="102"/>
        <v>0</v>
      </c>
      <c r="I341" s="57"/>
      <c r="J341" s="76">
        <f t="shared" si="103"/>
        <v>0</v>
      </c>
      <c r="K341" s="57"/>
      <c r="L341" s="76">
        <f t="shared" si="104"/>
        <v>0</v>
      </c>
      <c r="M341" s="57"/>
      <c r="N341" s="76">
        <f t="shared" si="105"/>
        <v>0</v>
      </c>
      <c r="O341" s="57"/>
      <c r="P341" s="76">
        <f t="shared" si="106"/>
        <v>0</v>
      </c>
      <c r="Q341" s="57"/>
      <c r="R341" s="76">
        <f t="shared" si="107"/>
        <v>0</v>
      </c>
      <c r="S341" s="57"/>
      <c r="T341" s="76">
        <f t="shared" si="108"/>
        <v>0</v>
      </c>
      <c r="U341" s="57"/>
      <c r="V341" s="76">
        <f t="shared" si="109"/>
        <v>0</v>
      </c>
      <c r="W341" s="57"/>
      <c r="X341" s="76">
        <f t="shared" si="110"/>
        <v>0</v>
      </c>
      <c r="Y341" s="57"/>
      <c r="Z341" s="76">
        <f t="shared" si="111"/>
        <v>0</v>
      </c>
      <c r="AA341" s="48">
        <f t="shared" si="112"/>
        <v>2.0833333333333335</v>
      </c>
      <c r="AC341" s="1"/>
      <c r="AD341" s="1"/>
      <c r="AE341" s="1"/>
    </row>
    <row r="342" spans="1:31" x14ac:dyDescent="0.3">
      <c r="A342" s="57">
        <v>24</v>
      </c>
      <c r="B342" s="49" t="s">
        <v>524</v>
      </c>
      <c r="C342" s="58">
        <v>337</v>
      </c>
      <c r="D342" s="45">
        <f t="shared" si="113"/>
        <v>300</v>
      </c>
      <c r="E342" s="57">
        <v>300</v>
      </c>
      <c r="F342" s="76">
        <f t="shared" si="101"/>
        <v>100</v>
      </c>
      <c r="G342" s="57"/>
      <c r="H342" s="76">
        <f t="shared" si="102"/>
        <v>0</v>
      </c>
      <c r="I342" s="57"/>
      <c r="J342" s="76">
        <f t="shared" si="103"/>
        <v>0</v>
      </c>
      <c r="K342" s="57"/>
      <c r="L342" s="76">
        <f t="shared" si="104"/>
        <v>0</v>
      </c>
      <c r="M342" s="57"/>
      <c r="N342" s="76">
        <f t="shared" si="105"/>
        <v>0</v>
      </c>
      <c r="O342" s="57"/>
      <c r="P342" s="76">
        <f t="shared" si="106"/>
        <v>0</v>
      </c>
      <c r="Q342" s="57"/>
      <c r="R342" s="76">
        <f t="shared" si="107"/>
        <v>0</v>
      </c>
      <c r="S342" s="57"/>
      <c r="T342" s="76">
        <f t="shared" si="108"/>
        <v>0</v>
      </c>
      <c r="U342" s="57"/>
      <c r="V342" s="76">
        <f t="shared" si="109"/>
        <v>0</v>
      </c>
      <c r="W342" s="57"/>
      <c r="X342" s="76">
        <f t="shared" si="110"/>
        <v>0</v>
      </c>
      <c r="Y342" s="69"/>
      <c r="Z342" s="76">
        <f t="shared" si="111"/>
        <v>0</v>
      </c>
      <c r="AA342" s="48">
        <f t="shared" si="112"/>
        <v>0.89020771513353114</v>
      </c>
      <c r="AC342" s="1"/>
      <c r="AD342" s="1"/>
      <c r="AE342" s="1"/>
    </row>
    <row r="343" spans="1:31" x14ac:dyDescent="0.3">
      <c r="A343" s="57">
        <v>25</v>
      </c>
      <c r="B343" s="49" t="s">
        <v>529</v>
      </c>
      <c r="C343" s="58">
        <v>252</v>
      </c>
      <c r="D343" s="45">
        <f t="shared" si="113"/>
        <v>1341.12</v>
      </c>
      <c r="E343" s="57"/>
      <c r="F343" s="76">
        <f t="shared" si="101"/>
        <v>0</v>
      </c>
      <c r="G343" s="57">
        <v>200</v>
      </c>
      <c r="H343" s="76">
        <f t="shared" si="102"/>
        <v>14.912908613696017</v>
      </c>
      <c r="I343" s="57"/>
      <c r="J343" s="76">
        <f t="shared" si="103"/>
        <v>0</v>
      </c>
      <c r="K343" s="57"/>
      <c r="L343" s="76">
        <f t="shared" si="104"/>
        <v>0</v>
      </c>
      <c r="M343" s="57"/>
      <c r="N343" s="76">
        <f t="shared" si="105"/>
        <v>0</v>
      </c>
      <c r="O343" s="57"/>
      <c r="P343" s="76">
        <f t="shared" si="106"/>
        <v>0</v>
      </c>
      <c r="Q343" s="57"/>
      <c r="R343" s="76">
        <f t="shared" si="107"/>
        <v>0</v>
      </c>
      <c r="S343" s="57"/>
      <c r="T343" s="76">
        <f t="shared" si="108"/>
        <v>0</v>
      </c>
      <c r="U343" s="57"/>
      <c r="V343" s="76">
        <f t="shared" si="109"/>
        <v>0</v>
      </c>
      <c r="W343" s="57"/>
      <c r="X343" s="76">
        <f t="shared" si="110"/>
        <v>0</v>
      </c>
      <c r="Y343" s="69">
        <v>1141.1199999999999</v>
      </c>
      <c r="Z343" s="76">
        <f t="shared" si="111"/>
        <v>85.087091386303982</v>
      </c>
      <c r="AA343" s="48">
        <f t="shared" si="112"/>
        <v>5.3219047619047615</v>
      </c>
      <c r="AC343" s="1"/>
      <c r="AD343" s="1"/>
      <c r="AE343" s="1"/>
    </row>
    <row r="344" spans="1:31" x14ac:dyDescent="0.3">
      <c r="A344" s="57">
        <v>26</v>
      </c>
      <c r="B344" s="49" t="s">
        <v>530</v>
      </c>
      <c r="C344" s="58">
        <v>230</v>
      </c>
      <c r="D344" s="45">
        <f t="shared" si="113"/>
        <v>230</v>
      </c>
      <c r="E344" s="57"/>
      <c r="F344" s="76">
        <f t="shared" si="101"/>
        <v>0</v>
      </c>
      <c r="G344" s="57"/>
      <c r="H344" s="76">
        <f t="shared" si="102"/>
        <v>0</v>
      </c>
      <c r="I344" s="57"/>
      <c r="J344" s="76">
        <f t="shared" si="103"/>
        <v>0</v>
      </c>
      <c r="K344" s="57"/>
      <c r="L344" s="76">
        <f t="shared" si="104"/>
        <v>0</v>
      </c>
      <c r="M344" s="57"/>
      <c r="N344" s="76">
        <f t="shared" si="105"/>
        <v>0</v>
      </c>
      <c r="O344" s="57"/>
      <c r="P344" s="76">
        <f t="shared" si="106"/>
        <v>0</v>
      </c>
      <c r="Q344" s="57"/>
      <c r="R344" s="76">
        <f t="shared" si="107"/>
        <v>0</v>
      </c>
      <c r="S344" s="57"/>
      <c r="T344" s="76">
        <f t="shared" si="108"/>
        <v>0</v>
      </c>
      <c r="U344" s="57"/>
      <c r="V344" s="76">
        <f t="shared" si="109"/>
        <v>0</v>
      </c>
      <c r="W344" s="57"/>
      <c r="X344" s="76">
        <f t="shared" si="110"/>
        <v>0</v>
      </c>
      <c r="Y344" s="57">
        <v>230</v>
      </c>
      <c r="Z344" s="76">
        <f t="shared" si="111"/>
        <v>100</v>
      </c>
      <c r="AA344" s="48">
        <f t="shared" si="112"/>
        <v>1</v>
      </c>
      <c r="AC344" s="1" t="s">
        <v>699</v>
      </c>
      <c r="AD344" s="1" t="s">
        <v>697</v>
      </c>
      <c r="AE344" s="1"/>
    </row>
    <row r="345" spans="1:31" x14ac:dyDescent="0.3">
      <c r="A345" s="57">
        <v>27</v>
      </c>
      <c r="B345" s="49" t="s">
        <v>531</v>
      </c>
      <c r="C345" s="58">
        <v>190</v>
      </c>
      <c r="D345" s="45">
        <f t="shared" si="113"/>
        <v>300</v>
      </c>
      <c r="E345" s="57"/>
      <c r="F345" s="76">
        <f t="shared" si="101"/>
        <v>0</v>
      </c>
      <c r="G345" s="57">
        <v>300</v>
      </c>
      <c r="H345" s="76">
        <f t="shared" si="102"/>
        <v>100</v>
      </c>
      <c r="I345" s="57"/>
      <c r="J345" s="76">
        <f t="shared" si="103"/>
        <v>0</v>
      </c>
      <c r="K345" s="57"/>
      <c r="L345" s="76">
        <f t="shared" si="104"/>
        <v>0</v>
      </c>
      <c r="M345" s="57"/>
      <c r="N345" s="76">
        <f t="shared" si="105"/>
        <v>0</v>
      </c>
      <c r="O345" s="57"/>
      <c r="P345" s="76">
        <f t="shared" si="106"/>
        <v>0</v>
      </c>
      <c r="Q345" s="57"/>
      <c r="R345" s="76">
        <f t="shared" si="107"/>
        <v>0</v>
      </c>
      <c r="S345" s="57"/>
      <c r="T345" s="76">
        <f t="shared" si="108"/>
        <v>0</v>
      </c>
      <c r="U345" s="57"/>
      <c r="V345" s="76">
        <f t="shared" si="109"/>
        <v>0</v>
      </c>
      <c r="W345" s="57"/>
      <c r="X345" s="76">
        <f t="shared" si="110"/>
        <v>0</v>
      </c>
      <c r="Y345" s="57"/>
      <c r="Z345" s="76">
        <f t="shared" si="111"/>
        <v>0</v>
      </c>
      <c r="AA345" s="48">
        <f t="shared" si="112"/>
        <v>1.5789473684210527</v>
      </c>
      <c r="AC345" s="1">
        <v>260.25</v>
      </c>
      <c r="AD345" s="1"/>
      <c r="AE345" s="1"/>
    </row>
    <row r="346" spans="1:31" x14ac:dyDescent="0.3">
      <c r="A346" s="57">
        <v>28</v>
      </c>
      <c r="B346" s="49" t="s">
        <v>533</v>
      </c>
      <c r="C346" s="58">
        <v>99</v>
      </c>
      <c r="D346" s="45">
        <f t="shared" si="113"/>
        <v>22</v>
      </c>
      <c r="E346" s="57"/>
      <c r="F346" s="76">
        <f t="shared" si="101"/>
        <v>0</v>
      </c>
      <c r="G346" s="57"/>
      <c r="H346" s="76">
        <f t="shared" si="102"/>
        <v>0</v>
      </c>
      <c r="I346" s="57"/>
      <c r="J346" s="76">
        <f t="shared" si="103"/>
        <v>0</v>
      </c>
      <c r="K346" s="57"/>
      <c r="L346" s="76">
        <f t="shared" si="104"/>
        <v>0</v>
      </c>
      <c r="M346" s="57">
        <v>22</v>
      </c>
      <c r="N346" s="76">
        <f t="shared" si="105"/>
        <v>100</v>
      </c>
      <c r="O346" s="57"/>
      <c r="P346" s="76">
        <f t="shared" si="106"/>
        <v>0</v>
      </c>
      <c r="Q346" s="57"/>
      <c r="R346" s="76">
        <f t="shared" si="107"/>
        <v>0</v>
      </c>
      <c r="S346" s="57"/>
      <c r="T346" s="76">
        <f t="shared" si="108"/>
        <v>0</v>
      </c>
      <c r="U346" s="57"/>
      <c r="V346" s="76">
        <f t="shared" si="109"/>
        <v>0</v>
      </c>
      <c r="W346" s="57"/>
      <c r="X346" s="76">
        <f t="shared" si="110"/>
        <v>0</v>
      </c>
      <c r="Y346" s="57"/>
      <c r="Z346" s="76">
        <f t="shared" si="111"/>
        <v>0</v>
      </c>
      <c r="AA346" s="48">
        <f t="shared" si="112"/>
        <v>0.22222222222222221</v>
      </c>
      <c r="AC346" s="1">
        <v>48</v>
      </c>
      <c r="AD346" s="1"/>
      <c r="AE346" s="1"/>
    </row>
    <row r="347" spans="1:31" x14ac:dyDescent="0.3">
      <c r="A347" s="1"/>
      <c r="B347" s="138" t="s">
        <v>721</v>
      </c>
      <c r="C347" s="142">
        <f>SUM(C319:C346)</f>
        <v>67488</v>
      </c>
      <c r="D347" s="209">
        <f>SUM(D319:D346)</f>
        <v>426924.86</v>
      </c>
      <c r="E347" s="166">
        <f>SUM(E319:E346)</f>
        <v>185641.78</v>
      </c>
      <c r="F347" s="140">
        <f>E347/D347*100</f>
        <v>43.483478568102122</v>
      </c>
      <c r="G347" s="166">
        <f>SUM(G319:G346)</f>
        <v>27051.010000000002</v>
      </c>
      <c r="H347" s="140">
        <f t="shared" si="102"/>
        <v>6.3362461487953645</v>
      </c>
      <c r="I347" s="166">
        <f>SUM(I319:I346)</f>
        <v>52112.07</v>
      </c>
      <c r="J347" s="140">
        <f t="shared" si="103"/>
        <v>12.206379829930729</v>
      </c>
      <c r="K347" s="166">
        <f>SUM(K319:K346)</f>
        <v>235</v>
      </c>
      <c r="L347" s="143">
        <f t="shared" si="104"/>
        <v>5.504481514615945E-2</v>
      </c>
      <c r="M347" s="166">
        <f>SUM(M319:M346)</f>
        <v>61772</v>
      </c>
      <c r="N347" s="140">
        <f t="shared" si="105"/>
        <v>14.469056685993879</v>
      </c>
      <c r="O347" s="166">
        <f>SUM(O319:O346)</f>
        <v>0</v>
      </c>
      <c r="P347" s="140">
        <f t="shared" si="106"/>
        <v>0</v>
      </c>
      <c r="Q347" s="166">
        <f>SUM(Q319:Q346)</f>
        <v>4000</v>
      </c>
      <c r="R347" s="143">
        <f t="shared" si="107"/>
        <v>0.93693302376441612</v>
      </c>
      <c r="S347" s="166">
        <f>SUM(S319:S346)</f>
        <v>22816.84</v>
      </c>
      <c r="T347" s="140">
        <f t="shared" si="108"/>
        <v>5.3444627234872204</v>
      </c>
      <c r="U347" s="166">
        <f>SUM(U319:U346)</f>
        <v>900</v>
      </c>
      <c r="V347" s="143">
        <f t="shared" si="109"/>
        <v>0.21080993034699363</v>
      </c>
      <c r="W347" s="166">
        <f>SUM(W319:W346)</f>
        <v>0</v>
      </c>
      <c r="X347" s="140">
        <f t="shared" si="110"/>
        <v>0</v>
      </c>
      <c r="Y347" s="166">
        <f>SUM(Y319:Y346)</f>
        <v>72396.160000000003</v>
      </c>
      <c r="Z347" s="140">
        <f t="shared" si="111"/>
        <v>16.957588274433117</v>
      </c>
      <c r="AA347" s="141">
        <f t="shared" si="112"/>
        <v>6.3259373518255098</v>
      </c>
      <c r="AC347" s="1"/>
      <c r="AD347" s="1"/>
      <c r="AE347" s="1"/>
    </row>
    <row r="348" spans="1:31" x14ac:dyDescent="0.3">
      <c r="A348" s="22" t="s">
        <v>676</v>
      </c>
      <c r="B348" s="24"/>
      <c r="C348" s="24"/>
      <c r="D348" s="199">
        <v>28</v>
      </c>
      <c r="E348" s="207"/>
      <c r="F348" s="204"/>
      <c r="G348" s="203"/>
      <c r="H348" s="204"/>
      <c r="I348" s="203"/>
      <c r="J348" s="204"/>
      <c r="K348" s="203"/>
      <c r="L348" s="204"/>
      <c r="M348" s="203"/>
      <c r="N348" s="204"/>
      <c r="O348" s="203"/>
      <c r="P348" s="204"/>
      <c r="Q348" s="203"/>
      <c r="R348" s="204"/>
      <c r="S348" s="203"/>
      <c r="T348" s="204"/>
      <c r="U348" s="203"/>
      <c r="V348" s="204"/>
      <c r="W348" s="203"/>
      <c r="X348" s="204"/>
      <c r="Y348" s="203"/>
      <c r="Z348" s="204"/>
      <c r="AA348" s="205"/>
      <c r="AC348" s="1"/>
      <c r="AD348" s="1"/>
      <c r="AE348" s="1"/>
    </row>
    <row r="349" spans="1:31" x14ac:dyDescent="0.3">
      <c r="A349" s="27" t="s">
        <v>677</v>
      </c>
      <c r="B349" s="29"/>
      <c r="C349" s="29"/>
      <c r="D349" s="200">
        <v>0.68</v>
      </c>
      <c r="E349" s="207"/>
      <c r="F349" s="204"/>
      <c r="G349" s="203"/>
      <c r="H349" s="204"/>
      <c r="I349" s="203"/>
      <c r="J349" s="204"/>
      <c r="K349" s="203"/>
      <c r="L349" s="204"/>
      <c r="M349" s="203"/>
      <c r="N349" s="204"/>
      <c r="O349" s="203"/>
      <c r="P349" s="204"/>
      <c r="Q349" s="203"/>
      <c r="R349" s="204"/>
      <c r="S349" s="203"/>
      <c r="T349" s="204"/>
      <c r="U349" s="203"/>
      <c r="V349" s="204"/>
      <c r="W349" s="203"/>
      <c r="X349" s="204"/>
      <c r="Y349" s="203"/>
      <c r="Z349" s="204"/>
      <c r="AA349" s="205"/>
      <c r="AC349" s="1"/>
      <c r="AD349" s="1"/>
      <c r="AE349" s="1"/>
    </row>
    <row r="350" spans="1:31" x14ac:dyDescent="0.3">
      <c r="A350" s="1" t="s">
        <v>678</v>
      </c>
      <c r="B350" s="29"/>
      <c r="C350" s="29"/>
      <c r="D350" s="199">
        <v>10</v>
      </c>
      <c r="E350" s="207"/>
      <c r="F350" s="204"/>
      <c r="G350" s="203"/>
      <c r="H350" s="204"/>
      <c r="I350" s="203"/>
      <c r="J350" s="204"/>
      <c r="K350" s="203"/>
      <c r="L350" s="204"/>
      <c r="M350" s="203"/>
      <c r="N350" s="204"/>
      <c r="O350" s="203"/>
      <c r="P350" s="204"/>
      <c r="Q350" s="203"/>
      <c r="R350" s="204"/>
      <c r="S350" s="203"/>
      <c r="T350" s="204"/>
      <c r="U350" s="203"/>
      <c r="V350" s="204"/>
      <c r="W350" s="203"/>
      <c r="X350" s="204"/>
      <c r="Y350" s="203"/>
      <c r="Z350" s="204"/>
      <c r="AA350" s="205"/>
      <c r="AC350" s="1"/>
      <c r="AD350" s="1"/>
      <c r="AE350" s="1"/>
    </row>
    <row r="351" spans="1:31" x14ac:dyDescent="0.3">
      <c r="A351" s="27" t="s">
        <v>679</v>
      </c>
      <c r="B351" s="29"/>
      <c r="C351" s="29"/>
      <c r="D351" s="200">
        <v>0.24</v>
      </c>
      <c r="E351" s="207"/>
      <c r="F351" s="204"/>
      <c r="G351" s="203"/>
      <c r="H351" s="204"/>
      <c r="I351" s="203"/>
      <c r="J351" s="204"/>
      <c r="K351" s="203"/>
      <c r="L351" s="204"/>
      <c r="M351" s="203"/>
      <c r="N351" s="204"/>
      <c r="O351" s="203"/>
      <c r="P351" s="204"/>
      <c r="Q351" s="203"/>
      <c r="R351" s="204"/>
      <c r="S351" s="203"/>
      <c r="T351" s="204"/>
      <c r="U351" s="203"/>
      <c r="V351" s="204"/>
      <c r="W351" s="203"/>
      <c r="X351" s="204"/>
      <c r="Y351" s="203"/>
      <c r="Z351" s="204"/>
      <c r="AA351" s="205"/>
      <c r="AC351" s="1"/>
      <c r="AD351" s="1"/>
      <c r="AE351" s="1"/>
    </row>
    <row r="352" spans="1:31" x14ac:dyDescent="0.3">
      <c r="A352" s="27" t="s">
        <v>680</v>
      </c>
      <c r="B352" s="29"/>
      <c r="C352" s="29"/>
      <c r="D352" s="199">
        <v>3</v>
      </c>
      <c r="E352" s="207"/>
      <c r="F352" s="204"/>
      <c r="G352" s="203"/>
      <c r="H352" s="204"/>
      <c r="I352" s="203"/>
      <c r="J352" s="204"/>
      <c r="K352" s="203"/>
      <c r="L352" s="204"/>
      <c r="M352" s="203"/>
      <c r="N352" s="204"/>
      <c r="O352" s="203"/>
      <c r="P352" s="204"/>
      <c r="Q352" s="203"/>
      <c r="R352" s="204"/>
      <c r="S352" s="203"/>
      <c r="T352" s="204"/>
      <c r="U352" s="203"/>
      <c r="V352" s="204"/>
      <c r="W352" s="203"/>
      <c r="X352" s="204"/>
      <c r="Y352" s="203"/>
      <c r="Z352" s="204"/>
      <c r="AA352" s="205"/>
      <c r="AC352" s="1"/>
      <c r="AD352" s="1"/>
      <c r="AE352" s="1"/>
    </row>
    <row r="353" spans="1:31" x14ac:dyDescent="0.3">
      <c r="A353" s="96" t="s">
        <v>681</v>
      </c>
      <c r="B353" s="98"/>
      <c r="C353" s="98"/>
      <c r="D353" s="200">
        <v>7.0000000000000007E-2</v>
      </c>
      <c r="E353" s="207"/>
      <c r="F353" s="204"/>
      <c r="G353" s="203"/>
      <c r="H353" s="204"/>
      <c r="I353" s="203"/>
      <c r="J353" s="204"/>
      <c r="K353" s="203"/>
      <c r="L353" s="204"/>
      <c r="M353" s="203"/>
      <c r="N353" s="204"/>
      <c r="O353" s="203"/>
      <c r="P353" s="204"/>
      <c r="Q353" s="203"/>
      <c r="R353" s="204"/>
      <c r="S353" s="203"/>
      <c r="T353" s="204"/>
      <c r="U353" s="203"/>
      <c r="V353" s="204"/>
      <c r="W353" s="203"/>
      <c r="X353" s="204"/>
      <c r="Y353" s="203"/>
      <c r="Z353" s="204"/>
      <c r="AA353" s="205"/>
      <c r="AC353" s="1"/>
      <c r="AD353" s="1"/>
      <c r="AE353" s="1"/>
    </row>
    <row r="354" spans="1:31" x14ac:dyDescent="0.3">
      <c r="A354" s="42" t="s">
        <v>682</v>
      </c>
      <c r="B354" s="1"/>
      <c r="C354" s="1"/>
      <c r="D354" s="201">
        <v>38</v>
      </c>
      <c r="E354" s="207"/>
      <c r="F354" s="204"/>
      <c r="G354" s="203"/>
      <c r="H354" s="204"/>
      <c r="I354" s="203"/>
      <c r="J354" s="204"/>
      <c r="K354" s="203"/>
      <c r="L354" s="204"/>
      <c r="M354" s="203"/>
      <c r="N354" s="204"/>
      <c r="O354" s="203"/>
      <c r="P354" s="204"/>
      <c r="Q354" s="203"/>
      <c r="R354" s="204"/>
      <c r="S354" s="203"/>
      <c r="T354" s="204"/>
      <c r="U354" s="203"/>
      <c r="V354" s="204"/>
      <c r="W354" s="203"/>
      <c r="X354" s="204"/>
      <c r="Y354" s="203"/>
      <c r="Z354" s="204"/>
      <c r="AA354" s="205"/>
      <c r="AC354" s="1"/>
      <c r="AD354" s="1"/>
      <c r="AE354" s="1"/>
    </row>
    <row r="355" spans="1:31" x14ac:dyDescent="0.3">
      <c r="A355" s="117" t="s">
        <v>758</v>
      </c>
      <c r="B355" s="197"/>
      <c r="C355" s="198"/>
      <c r="D355" s="210">
        <f>PEARSON(C319:C346,D319:D346)</f>
        <v>0.67507771688722928</v>
      </c>
      <c r="E355" s="211"/>
      <c r="F355" s="77"/>
      <c r="G355" s="94"/>
      <c r="H355" s="77"/>
      <c r="I355" s="94"/>
      <c r="J355" s="77"/>
      <c r="K355" s="94"/>
      <c r="L355" s="77"/>
      <c r="M355" s="94"/>
      <c r="N355" s="77"/>
      <c r="O355" s="94"/>
      <c r="P355" s="77"/>
      <c r="Q355" s="94"/>
      <c r="R355" s="77"/>
      <c r="S355" s="94"/>
      <c r="T355" s="77"/>
      <c r="U355" s="94"/>
      <c r="V355" s="77"/>
      <c r="W355" s="94"/>
      <c r="X355" s="77"/>
      <c r="Y355" s="94"/>
      <c r="Z355" s="77"/>
      <c r="AA355" s="68"/>
      <c r="AC355" s="1"/>
      <c r="AD355" s="1"/>
      <c r="AE355" s="1"/>
    </row>
    <row r="356" spans="1:31" x14ac:dyDescent="0.3">
      <c r="A356" s="158"/>
      <c r="B356" s="150"/>
      <c r="C356" s="159"/>
      <c r="D356" s="66"/>
      <c r="E356" s="158"/>
      <c r="F356" s="77"/>
      <c r="G356" s="158"/>
      <c r="H356" s="77"/>
      <c r="I356" s="158"/>
      <c r="J356" s="77"/>
      <c r="K356" s="158"/>
      <c r="L356" s="77"/>
      <c r="M356" s="158"/>
      <c r="N356" s="77"/>
      <c r="O356" s="158"/>
      <c r="P356" s="77"/>
      <c r="Q356" s="158"/>
      <c r="R356" s="77"/>
      <c r="S356" s="158"/>
      <c r="T356" s="77"/>
      <c r="U356" s="158"/>
      <c r="V356" s="77"/>
      <c r="W356" s="158"/>
      <c r="X356" s="77"/>
      <c r="Y356" s="158"/>
      <c r="Z356" s="77"/>
      <c r="AA356" s="68"/>
      <c r="AC356" s="1"/>
      <c r="AD356" s="1"/>
      <c r="AE356" s="1"/>
    </row>
    <row r="357" spans="1:31" x14ac:dyDescent="0.3">
      <c r="A357" s="158"/>
      <c r="B357" s="150"/>
      <c r="C357" s="159"/>
      <c r="D357" s="66"/>
      <c r="E357" s="158"/>
      <c r="F357" s="77"/>
      <c r="G357" s="158"/>
      <c r="H357" s="77"/>
      <c r="I357" s="158"/>
      <c r="J357" s="77"/>
      <c r="K357" s="158"/>
      <c r="L357" s="77"/>
      <c r="M357" s="158"/>
      <c r="N357" s="77"/>
      <c r="O357" s="158"/>
      <c r="P357" s="77"/>
      <c r="Q357" s="158"/>
      <c r="R357" s="77"/>
      <c r="S357" s="158"/>
      <c r="T357" s="77"/>
      <c r="U357" s="158"/>
      <c r="V357" s="77"/>
      <c r="W357" s="158"/>
      <c r="X357" s="77"/>
      <c r="Y357" s="158"/>
      <c r="Z357" s="77"/>
      <c r="AA357" s="68"/>
      <c r="AC357" s="1"/>
      <c r="AD357" s="1"/>
      <c r="AE357" s="1"/>
    </row>
    <row r="358" spans="1:31" ht="17.399999999999999" x14ac:dyDescent="0.3">
      <c r="A358" s="158"/>
      <c r="B358" s="150"/>
      <c r="C358" s="43" t="s">
        <v>770</v>
      </c>
      <c r="D358" s="66"/>
      <c r="E358" s="162"/>
      <c r="F358" s="77"/>
      <c r="G358" s="158"/>
      <c r="H358" s="77"/>
      <c r="I358" s="158"/>
      <c r="J358" s="77"/>
      <c r="K358" s="158"/>
      <c r="L358" s="77"/>
      <c r="M358" s="158"/>
      <c r="N358" s="77"/>
      <c r="O358" s="158"/>
      <c r="P358" s="77"/>
      <c r="Q358" s="158"/>
      <c r="R358" s="77"/>
      <c r="S358" s="158"/>
      <c r="T358" s="77"/>
      <c r="U358" s="158"/>
      <c r="V358" s="77"/>
      <c r="W358" s="158"/>
      <c r="X358" s="77"/>
      <c r="Y358" s="158"/>
      <c r="Z358" s="77"/>
      <c r="AA358" s="68"/>
      <c r="AC358" s="1"/>
      <c r="AD358" s="1"/>
      <c r="AE358" s="1"/>
    </row>
    <row r="359" spans="1:31" x14ac:dyDescent="0.3">
      <c r="A359" s="9"/>
      <c r="B359" s="9"/>
      <c r="C359" s="9"/>
      <c r="D359" s="66"/>
      <c r="E359" s="9"/>
      <c r="F359" s="77"/>
      <c r="G359" s="9"/>
      <c r="H359" s="77"/>
      <c r="I359" s="9"/>
      <c r="J359" s="77"/>
      <c r="K359" s="9"/>
      <c r="L359" s="77"/>
      <c r="M359" s="9"/>
      <c r="N359" s="77"/>
      <c r="O359" s="9"/>
      <c r="P359" s="77"/>
      <c r="Q359" s="9"/>
      <c r="R359" s="77"/>
      <c r="S359" s="9"/>
      <c r="T359" s="77"/>
      <c r="U359" s="9"/>
      <c r="V359" s="77"/>
      <c r="W359" s="9"/>
      <c r="X359" s="77"/>
      <c r="Y359" s="9"/>
      <c r="Z359" s="77"/>
      <c r="AA359" s="68"/>
      <c r="AC359" s="1"/>
      <c r="AD359" s="1"/>
      <c r="AE359" s="1"/>
    </row>
    <row r="360" spans="1:31" x14ac:dyDescent="0.3">
      <c r="A360" s="144" t="s">
        <v>739</v>
      </c>
      <c r="B360" s="153"/>
      <c r="C360" s="153"/>
      <c r="D360" s="154"/>
      <c r="E360" s="153"/>
      <c r="F360" s="155"/>
      <c r="G360" s="153"/>
      <c r="H360" s="155"/>
      <c r="I360" s="153"/>
      <c r="J360" s="155"/>
      <c r="K360" s="153"/>
      <c r="L360" s="155"/>
      <c r="M360" s="153"/>
      <c r="N360" s="155"/>
      <c r="O360" s="153"/>
      <c r="P360" s="155"/>
      <c r="Q360" s="153"/>
      <c r="R360" s="155"/>
      <c r="S360" s="153"/>
      <c r="T360" s="155"/>
      <c r="U360" s="153"/>
      <c r="V360" s="155"/>
      <c r="W360" s="153"/>
      <c r="X360" s="155"/>
      <c r="Y360" s="153"/>
      <c r="Z360" s="155"/>
      <c r="AA360" s="157"/>
      <c r="AC360" s="1"/>
      <c r="AD360" s="1"/>
      <c r="AE360" s="1"/>
    </row>
    <row r="361" spans="1:31" ht="125.4" customHeight="1" x14ac:dyDescent="0.3">
      <c r="A361" s="104" t="s">
        <v>701</v>
      </c>
      <c r="B361" s="105" t="s">
        <v>0</v>
      </c>
      <c r="C361" s="106" t="s">
        <v>1</v>
      </c>
      <c r="D361" s="135" t="s">
        <v>691</v>
      </c>
      <c r="E361" s="136" t="s">
        <v>683</v>
      </c>
      <c r="F361" s="25" t="s">
        <v>684</v>
      </c>
      <c r="G361" s="136" t="s">
        <v>685</v>
      </c>
      <c r="H361" s="25" t="s">
        <v>684</v>
      </c>
      <c r="I361" s="137" t="s">
        <v>686</v>
      </c>
      <c r="J361" s="25" t="s">
        <v>684</v>
      </c>
      <c r="K361" s="136" t="s">
        <v>687</v>
      </c>
      <c r="L361" s="25" t="s">
        <v>684</v>
      </c>
      <c r="M361" s="136" t="s">
        <v>693</v>
      </c>
      <c r="N361" s="25" t="s">
        <v>684</v>
      </c>
      <c r="O361" s="137" t="s">
        <v>688</v>
      </c>
      <c r="P361" s="25" t="s">
        <v>684</v>
      </c>
      <c r="Q361" s="136" t="s">
        <v>689</v>
      </c>
      <c r="R361" s="25" t="s">
        <v>684</v>
      </c>
      <c r="S361" s="136" t="s">
        <v>702</v>
      </c>
      <c r="T361" s="25" t="s">
        <v>684</v>
      </c>
      <c r="U361" s="137" t="s">
        <v>759</v>
      </c>
      <c r="V361" s="25" t="s">
        <v>684</v>
      </c>
      <c r="W361" s="137" t="s">
        <v>692</v>
      </c>
      <c r="X361" s="25" t="s">
        <v>684</v>
      </c>
      <c r="Y361" s="136" t="s">
        <v>772</v>
      </c>
      <c r="Z361" s="25" t="s">
        <v>684</v>
      </c>
      <c r="AA361" s="169" t="s">
        <v>741</v>
      </c>
      <c r="AC361" s="1"/>
      <c r="AD361" s="1"/>
      <c r="AE361" s="1"/>
    </row>
    <row r="362" spans="1:31" x14ac:dyDescent="0.3">
      <c r="A362" s="57">
        <v>1</v>
      </c>
      <c r="B362" s="44" t="s">
        <v>537</v>
      </c>
      <c r="C362" s="58">
        <v>33441</v>
      </c>
      <c r="D362" s="45">
        <f t="shared" si="113"/>
        <v>452924</v>
      </c>
      <c r="E362" s="1">
        <v>357840</v>
      </c>
      <c r="F362" s="76">
        <f t="shared" ref="F362:F380" si="114">E362/D362*100</f>
        <v>79.006632459308847</v>
      </c>
      <c r="G362" s="1">
        <v>32412</v>
      </c>
      <c r="H362" s="76">
        <f t="shared" ref="H362:H380" si="115">G362/$D362*100</f>
        <v>7.1561674806369284</v>
      </c>
      <c r="I362" s="1">
        <v>36172</v>
      </c>
      <c r="J362" s="76">
        <f t="shared" ref="J362:J380" si="116">I362/$D362*100</f>
        <v>7.9863288322102601</v>
      </c>
      <c r="K362" s="1"/>
      <c r="L362" s="76">
        <f t="shared" ref="L362:L380" si="117">K362/$D362*100</f>
        <v>0</v>
      </c>
      <c r="M362" s="1">
        <v>26500</v>
      </c>
      <c r="N362" s="76">
        <f t="shared" ref="N362:N380" si="118">M362/$D362*100</f>
        <v>5.8508712278439647</v>
      </c>
      <c r="O362" s="1"/>
      <c r="P362" s="76">
        <f t="shared" ref="P362:P380" si="119">O362/$D362*100</f>
        <v>0</v>
      </c>
      <c r="Q362" s="1"/>
      <c r="R362" s="76">
        <f t="shared" ref="R362:R380" si="120">Q362/$D362*100</f>
        <v>0</v>
      </c>
      <c r="S362" s="1"/>
      <c r="T362" s="76">
        <f t="shared" ref="T362:T380" si="121">S362/$D362*100</f>
        <v>0</v>
      </c>
      <c r="U362" s="1"/>
      <c r="V362" s="76">
        <f t="shared" ref="V362:V380" si="122">U362/$D362*100</f>
        <v>0</v>
      </c>
      <c r="W362" s="1"/>
      <c r="X362" s="76">
        <f t="shared" ref="X362:X380" si="123">W362/$D362*100</f>
        <v>0</v>
      </c>
      <c r="Y362" s="1"/>
      <c r="Z362" s="76">
        <f t="shared" ref="Z362:Z380" si="124">Y362/$D362*100</f>
        <v>0</v>
      </c>
      <c r="AA362" s="48">
        <f t="shared" ref="AA362:AA380" si="125">D362/C362</f>
        <v>13.54397296731557</v>
      </c>
      <c r="AC362" s="1"/>
      <c r="AD362" s="1"/>
      <c r="AE362" s="1"/>
    </row>
    <row r="363" spans="1:31" x14ac:dyDescent="0.3">
      <c r="A363" s="57">
        <v>2</v>
      </c>
      <c r="B363" s="49" t="s">
        <v>540</v>
      </c>
      <c r="C363" s="58">
        <v>1242</v>
      </c>
      <c r="D363" s="45">
        <f t="shared" si="113"/>
        <v>14500</v>
      </c>
      <c r="E363" s="1">
        <v>11500</v>
      </c>
      <c r="F363" s="76">
        <f t="shared" si="114"/>
        <v>79.310344827586206</v>
      </c>
      <c r="G363" s="1"/>
      <c r="H363" s="76">
        <f t="shared" si="115"/>
        <v>0</v>
      </c>
      <c r="I363" s="1">
        <v>1000</v>
      </c>
      <c r="J363" s="76">
        <f t="shared" si="116"/>
        <v>6.8965517241379306</v>
      </c>
      <c r="K363" s="1"/>
      <c r="L363" s="76">
        <f t="shared" si="117"/>
        <v>0</v>
      </c>
      <c r="M363" s="1">
        <v>2000</v>
      </c>
      <c r="N363" s="76">
        <f t="shared" si="118"/>
        <v>13.793103448275861</v>
      </c>
      <c r="O363" s="1"/>
      <c r="P363" s="76">
        <f t="shared" si="119"/>
        <v>0</v>
      </c>
      <c r="Q363" s="1"/>
      <c r="R363" s="76">
        <f t="shared" si="120"/>
        <v>0</v>
      </c>
      <c r="S363" s="1"/>
      <c r="T363" s="76">
        <f t="shared" si="121"/>
        <v>0</v>
      </c>
      <c r="U363" s="1"/>
      <c r="V363" s="76">
        <f t="shared" si="122"/>
        <v>0</v>
      </c>
      <c r="W363" s="1"/>
      <c r="X363" s="76">
        <f t="shared" si="123"/>
        <v>0</v>
      </c>
      <c r="Y363" s="1"/>
      <c r="Z363" s="76">
        <f t="shared" si="124"/>
        <v>0</v>
      </c>
      <c r="AA363" s="48">
        <f t="shared" si="125"/>
        <v>11.674718196457327</v>
      </c>
      <c r="AC363" s="1"/>
      <c r="AD363" s="1"/>
      <c r="AE363" s="1"/>
    </row>
    <row r="364" spans="1:31" x14ac:dyDescent="0.3">
      <c r="A364" s="57">
        <v>3</v>
      </c>
      <c r="B364" s="49" t="s">
        <v>542</v>
      </c>
      <c r="C364" s="78">
        <v>1004</v>
      </c>
      <c r="D364" s="45">
        <f t="shared" si="113"/>
        <v>7189.17</v>
      </c>
      <c r="E364" s="1">
        <v>650</v>
      </c>
      <c r="F364" s="76">
        <f t="shared" si="114"/>
        <v>9.041377516458784</v>
      </c>
      <c r="G364" s="1"/>
      <c r="H364" s="76">
        <f t="shared" si="115"/>
        <v>0</v>
      </c>
      <c r="I364" s="1">
        <v>133.88999999999999</v>
      </c>
      <c r="J364" s="76">
        <f t="shared" si="116"/>
        <v>1.8623846702748716</v>
      </c>
      <c r="K364" s="1"/>
      <c r="L364" s="76">
        <f t="shared" si="117"/>
        <v>0</v>
      </c>
      <c r="M364" s="1">
        <v>5000</v>
      </c>
      <c r="N364" s="76">
        <f t="shared" si="118"/>
        <v>69.549057818913724</v>
      </c>
      <c r="O364" s="1"/>
      <c r="P364" s="76">
        <f t="shared" si="119"/>
        <v>0</v>
      </c>
      <c r="Q364" s="55">
        <v>1335.28</v>
      </c>
      <c r="R364" s="76">
        <f t="shared" si="120"/>
        <v>18.573493184887823</v>
      </c>
      <c r="S364" s="1"/>
      <c r="T364" s="76">
        <f t="shared" si="121"/>
        <v>0</v>
      </c>
      <c r="U364" s="1">
        <v>70</v>
      </c>
      <c r="V364" s="76">
        <f t="shared" si="122"/>
        <v>0.97368680946479225</v>
      </c>
      <c r="W364" s="1"/>
      <c r="X364" s="76">
        <f t="shared" si="123"/>
        <v>0</v>
      </c>
      <c r="Y364" s="1"/>
      <c r="Z364" s="76">
        <f t="shared" si="124"/>
        <v>0</v>
      </c>
      <c r="AA364" s="48">
        <f t="shared" si="125"/>
        <v>7.1605278884462153</v>
      </c>
      <c r="AC364" s="1"/>
      <c r="AD364" s="1"/>
      <c r="AE364" s="1"/>
    </row>
    <row r="365" spans="1:31" x14ac:dyDescent="0.3">
      <c r="A365" s="57">
        <v>4</v>
      </c>
      <c r="B365" s="49" t="s">
        <v>543</v>
      </c>
      <c r="C365" s="58">
        <v>962</v>
      </c>
      <c r="D365" s="45">
        <f t="shared" si="113"/>
        <v>10719.45</v>
      </c>
      <c r="E365" s="3">
        <v>10719.45</v>
      </c>
      <c r="F365" s="76">
        <f t="shared" si="114"/>
        <v>100</v>
      </c>
      <c r="G365" s="1"/>
      <c r="H365" s="76">
        <f t="shared" si="115"/>
        <v>0</v>
      </c>
      <c r="I365" s="1"/>
      <c r="J365" s="76">
        <f t="shared" si="116"/>
        <v>0</v>
      </c>
      <c r="K365" s="1"/>
      <c r="L365" s="76">
        <f t="shared" si="117"/>
        <v>0</v>
      </c>
      <c r="M365" s="1"/>
      <c r="N365" s="76">
        <f t="shared" si="118"/>
        <v>0</v>
      </c>
      <c r="O365" s="1"/>
      <c r="P365" s="76">
        <f t="shared" si="119"/>
        <v>0</v>
      </c>
      <c r="Q365" s="1"/>
      <c r="R365" s="76">
        <f t="shared" si="120"/>
        <v>0</v>
      </c>
      <c r="S365" s="1"/>
      <c r="T365" s="76">
        <f t="shared" si="121"/>
        <v>0</v>
      </c>
      <c r="U365" s="1"/>
      <c r="V365" s="76">
        <f t="shared" si="122"/>
        <v>0</v>
      </c>
      <c r="W365" s="1"/>
      <c r="X365" s="76">
        <f t="shared" si="123"/>
        <v>0</v>
      </c>
      <c r="Y365" s="1"/>
      <c r="Z365" s="76">
        <f t="shared" si="124"/>
        <v>0</v>
      </c>
      <c r="AA365" s="48">
        <f t="shared" si="125"/>
        <v>11.142879417879419</v>
      </c>
      <c r="AC365" s="1"/>
      <c r="AD365" s="1"/>
      <c r="AE365" s="1"/>
    </row>
    <row r="366" spans="1:31" x14ac:dyDescent="0.3">
      <c r="A366" s="57">
        <v>5</v>
      </c>
      <c r="B366" s="49" t="s">
        <v>546</v>
      </c>
      <c r="C366" s="58">
        <v>756</v>
      </c>
      <c r="D366" s="45">
        <f t="shared" si="113"/>
        <v>4377.07</v>
      </c>
      <c r="E366" s="3">
        <v>4057.07</v>
      </c>
      <c r="F366" s="76">
        <f t="shared" si="114"/>
        <v>92.689173351123017</v>
      </c>
      <c r="G366" s="1"/>
      <c r="H366" s="76">
        <f t="shared" si="115"/>
        <v>0</v>
      </c>
      <c r="I366" s="1"/>
      <c r="J366" s="76">
        <f t="shared" si="116"/>
        <v>0</v>
      </c>
      <c r="K366" s="1"/>
      <c r="L366" s="76">
        <f t="shared" si="117"/>
        <v>0</v>
      </c>
      <c r="M366" s="1"/>
      <c r="N366" s="76">
        <f t="shared" si="118"/>
        <v>0</v>
      </c>
      <c r="O366" s="1"/>
      <c r="P366" s="76">
        <f t="shared" si="119"/>
        <v>0</v>
      </c>
      <c r="Q366" s="1">
        <v>170</v>
      </c>
      <c r="R366" s="76">
        <f t="shared" si="120"/>
        <v>3.8838766572159003</v>
      </c>
      <c r="S366" s="1"/>
      <c r="T366" s="76">
        <f t="shared" si="121"/>
        <v>0</v>
      </c>
      <c r="U366" s="1"/>
      <c r="V366" s="76">
        <f t="shared" si="122"/>
        <v>0</v>
      </c>
      <c r="W366" s="1"/>
      <c r="X366" s="76">
        <f t="shared" si="123"/>
        <v>0</v>
      </c>
      <c r="Y366" s="1">
        <v>150</v>
      </c>
      <c r="Z366" s="76">
        <f t="shared" si="124"/>
        <v>3.4269499916610888</v>
      </c>
      <c r="AA366" s="48">
        <f t="shared" si="125"/>
        <v>5.7897751322751319</v>
      </c>
      <c r="AC366" s="1"/>
      <c r="AD366" s="1"/>
      <c r="AE366" s="1"/>
    </row>
    <row r="367" spans="1:31" x14ac:dyDescent="0.3">
      <c r="A367" s="57">
        <v>6</v>
      </c>
      <c r="B367" s="49" t="s">
        <v>547</v>
      </c>
      <c r="C367" s="58">
        <v>747</v>
      </c>
      <c r="D367" s="45">
        <f t="shared" si="113"/>
        <v>5846.96</v>
      </c>
      <c r="E367" s="1">
        <v>5396.96</v>
      </c>
      <c r="F367" s="76">
        <f t="shared" si="114"/>
        <v>92.303692859195209</v>
      </c>
      <c r="G367" s="1"/>
      <c r="H367" s="76">
        <f t="shared" si="115"/>
        <v>0</v>
      </c>
      <c r="I367" s="1"/>
      <c r="J367" s="76">
        <f t="shared" si="116"/>
        <v>0</v>
      </c>
      <c r="K367" s="1"/>
      <c r="L367" s="76">
        <f t="shared" si="117"/>
        <v>0</v>
      </c>
      <c r="M367" s="1"/>
      <c r="N367" s="76">
        <f t="shared" si="118"/>
        <v>0</v>
      </c>
      <c r="O367" s="1"/>
      <c r="P367" s="76">
        <f t="shared" si="119"/>
        <v>0</v>
      </c>
      <c r="Q367" s="1">
        <v>300</v>
      </c>
      <c r="R367" s="76">
        <f t="shared" si="120"/>
        <v>5.1308714272031963</v>
      </c>
      <c r="S367" s="1"/>
      <c r="T367" s="76">
        <f t="shared" si="121"/>
        <v>0</v>
      </c>
      <c r="U367" s="1">
        <v>150</v>
      </c>
      <c r="V367" s="76">
        <f t="shared" si="122"/>
        <v>2.5654357136015982</v>
      </c>
      <c r="W367" s="1"/>
      <c r="X367" s="76">
        <f t="shared" si="123"/>
        <v>0</v>
      </c>
      <c r="Y367" s="1"/>
      <c r="Z367" s="76">
        <f t="shared" si="124"/>
        <v>0</v>
      </c>
      <c r="AA367" s="48">
        <f t="shared" si="125"/>
        <v>7.8272556894243639</v>
      </c>
      <c r="AC367" s="1"/>
      <c r="AD367" s="1"/>
      <c r="AE367" s="1"/>
    </row>
    <row r="368" spans="1:31" x14ac:dyDescent="0.3">
      <c r="A368" s="57">
        <v>7</v>
      </c>
      <c r="B368" s="49" t="s">
        <v>548</v>
      </c>
      <c r="C368" s="58">
        <v>734</v>
      </c>
      <c r="D368" s="45">
        <f t="shared" si="113"/>
        <v>1148.5999999999999</v>
      </c>
      <c r="E368" s="1">
        <v>148.6</v>
      </c>
      <c r="F368" s="76">
        <f t="shared" si="114"/>
        <v>12.937489117186141</v>
      </c>
      <c r="G368" s="1"/>
      <c r="H368" s="76">
        <f t="shared" si="115"/>
        <v>0</v>
      </c>
      <c r="I368" s="1"/>
      <c r="J368" s="76">
        <f t="shared" si="116"/>
        <v>0</v>
      </c>
      <c r="K368" s="1"/>
      <c r="L368" s="76">
        <f t="shared" si="117"/>
        <v>0</v>
      </c>
      <c r="M368" s="1">
        <v>1000</v>
      </c>
      <c r="N368" s="76">
        <f t="shared" si="118"/>
        <v>87.062510882813868</v>
      </c>
      <c r="O368" s="1"/>
      <c r="P368" s="76">
        <f t="shared" si="119"/>
        <v>0</v>
      </c>
      <c r="Q368" s="1"/>
      <c r="R368" s="76">
        <f t="shared" si="120"/>
        <v>0</v>
      </c>
      <c r="S368" s="1"/>
      <c r="T368" s="76">
        <f t="shared" si="121"/>
        <v>0</v>
      </c>
      <c r="U368" s="1"/>
      <c r="V368" s="76">
        <f t="shared" si="122"/>
        <v>0</v>
      </c>
      <c r="W368" s="1"/>
      <c r="X368" s="76">
        <f t="shared" si="123"/>
        <v>0</v>
      </c>
      <c r="Y368" s="1"/>
      <c r="Z368" s="76">
        <f t="shared" si="124"/>
        <v>0</v>
      </c>
      <c r="AA368" s="48">
        <f t="shared" si="125"/>
        <v>1.564850136239782</v>
      </c>
      <c r="AC368" s="1"/>
      <c r="AD368" s="1"/>
      <c r="AE368" s="1"/>
    </row>
    <row r="369" spans="1:31" x14ac:dyDescent="0.3">
      <c r="A369" s="57">
        <v>8</v>
      </c>
      <c r="B369" s="49" t="s">
        <v>549</v>
      </c>
      <c r="C369" s="58">
        <v>665</v>
      </c>
      <c r="D369" s="45">
        <f t="shared" si="113"/>
        <v>3824</v>
      </c>
      <c r="E369" s="1">
        <v>2500</v>
      </c>
      <c r="F369" s="76">
        <f t="shared" si="114"/>
        <v>65.376569037656907</v>
      </c>
      <c r="G369" s="1"/>
      <c r="H369" s="76">
        <f t="shared" si="115"/>
        <v>0</v>
      </c>
      <c r="I369" s="1">
        <v>400</v>
      </c>
      <c r="J369" s="76">
        <f t="shared" si="116"/>
        <v>10.460251046025103</v>
      </c>
      <c r="K369" s="1"/>
      <c r="L369" s="76">
        <f t="shared" si="117"/>
        <v>0</v>
      </c>
      <c r="M369" s="3">
        <v>924</v>
      </c>
      <c r="N369" s="76">
        <f t="shared" si="118"/>
        <v>24.163179916317993</v>
      </c>
      <c r="O369" s="1"/>
      <c r="P369" s="76">
        <f t="shared" si="119"/>
        <v>0</v>
      </c>
      <c r="Q369" s="1"/>
      <c r="R369" s="76">
        <f t="shared" si="120"/>
        <v>0</v>
      </c>
      <c r="S369" s="1"/>
      <c r="T369" s="76">
        <f t="shared" si="121"/>
        <v>0</v>
      </c>
      <c r="U369" s="1"/>
      <c r="V369" s="76">
        <f t="shared" si="122"/>
        <v>0</v>
      </c>
      <c r="W369" s="1"/>
      <c r="X369" s="76">
        <f t="shared" si="123"/>
        <v>0</v>
      </c>
      <c r="Y369" s="1"/>
      <c r="Z369" s="76">
        <f t="shared" si="124"/>
        <v>0</v>
      </c>
      <c r="AA369" s="48">
        <f t="shared" si="125"/>
        <v>5.7503759398496239</v>
      </c>
      <c r="AC369" s="1"/>
      <c r="AD369" s="1"/>
      <c r="AE369" s="1"/>
    </row>
    <row r="370" spans="1:31" x14ac:dyDescent="0.3">
      <c r="A370" s="57">
        <v>9</v>
      </c>
      <c r="B370" s="49" t="s">
        <v>551</v>
      </c>
      <c r="C370" s="58">
        <v>638</v>
      </c>
      <c r="D370" s="45">
        <f t="shared" si="113"/>
        <v>9150</v>
      </c>
      <c r="E370" s="1">
        <v>8250</v>
      </c>
      <c r="F370" s="76">
        <f t="shared" si="114"/>
        <v>90.163934426229503</v>
      </c>
      <c r="G370" s="1"/>
      <c r="H370" s="76">
        <f t="shared" si="115"/>
        <v>0</v>
      </c>
      <c r="I370" s="1"/>
      <c r="J370" s="76">
        <f t="shared" si="116"/>
        <v>0</v>
      </c>
      <c r="K370" s="1"/>
      <c r="L370" s="76">
        <f t="shared" si="117"/>
        <v>0</v>
      </c>
      <c r="M370" s="1"/>
      <c r="N370" s="76">
        <f t="shared" si="118"/>
        <v>0</v>
      </c>
      <c r="O370" s="1"/>
      <c r="P370" s="76">
        <f t="shared" si="119"/>
        <v>0</v>
      </c>
      <c r="Q370" s="1"/>
      <c r="R370" s="76">
        <f t="shared" si="120"/>
        <v>0</v>
      </c>
      <c r="S370" s="1">
        <v>400</v>
      </c>
      <c r="T370" s="76">
        <f t="shared" si="121"/>
        <v>4.3715846994535523</v>
      </c>
      <c r="U370" s="1"/>
      <c r="V370" s="76">
        <f t="shared" si="122"/>
        <v>0</v>
      </c>
      <c r="W370" s="1"/>
      <c r="X370" s="76">
        <f t="shared" si="123"/>
        <v>0</v>
      </c>
      <c r="Y370" s="1">
        <v>500</v>
      </c>
      <c r="Z370" s="76">
        <f t="shared" si="124"/>
        <v>5.4644808743169397</v>
      </c>
      <c r="AA370" s="48">
        <f t="shared" si="125"/>
        <v>14.341692789968652</v>
      </c>
      <c r="AC370" s="1">
        <v>302.45999999999998</v>
      </c>
      <c r="AD370" s="1"/>
      <c r="AE370" s="1"/>
    </row>
    <row r="371" spans="1:31" x14ac:dyDescent="0.3">
      <c r="A371" s="57">
        <v>10</v>
      </c>
      <c r="B371" s="49" t="s">
        <v>552</v>
      </c>
      <c r="C371" s="58">
        <v>622</v>
      </c>
      <c r="D371" s="45">
        <f t="shared" si="113"/>
        <v>2218.42</v>
      </c>
      <c r="E371" s="1">
        <v>1768.42</v>
      </c>
      <c r="F371" s="76">
        <f t="shared" si="114"/>
        <v>79.71529286609389</v>
      </c>
      <c r="G371" s="1"/>
      <c r="H371" s="76">
        <f t="shared" si="115"/>
        <v>0</v>
      </c>
      <c r="I371" s="1">
        <v>450</v>
      </c>
      <c r="J371" s="76">
        <f t="shared" si="116"/>
        <v>20.284707133906114</v>
      </c>
      <c r="K371" s="1"/>
      <c r="L371" s="76">
        <f t="shared" si="117"/>
        <v>0</v>
      </c>
      <c r="M371" s="1"/>
      <c r="N371" s="76">
        <f t="shared" si="118"/>
        <v>0</v>
      </c>
      <c r="O371" s="1"/>
      <c r="P371" s="76">
        <f t="shared" si="119"/>
        <v>0</v>
      </c>
      <c r="Q371" s="1"/>
      <c r="R371" s="76">
        <f t="shared" si="120"/>
        <v>0</v>
      </c>
      <c r="S371" s="1"/>
      <c r="T371" s="76">
        <f t="shared" si="121"/>
        <v>0</v>
      </c>
      <c r="U371" s="1"/>
      <c r="V371" s="76">
        <f t="shared" si="122"/>
        <v>0</v>
      </c>
      <c r="W371" s="1"/>
      <c r="X371" s="76">
        <f t="shared" si="123"/>
        <v>0</v>
      </c>
      <c r="Y371" s="1"/>
      <c r="Z371" s="76">
        <f t="shared" si="124"/>
        <v>0</v>
      </c>
      <c r="AA371" s="48">
        <f t="shared" si="125"/>
        <v>3.5665916398713828</v>
      </c>
      <c r="AC371" s="1"/>
      <c r="AD371" s="1"/>
      <c r="AE371" s="1"/>
    </row>
    <row r="372" spans="1:31" x14ac:dyDescent="0.3">
      <c r="A372" s="57">
        <v>11</v>
      </c>
      <c r="B372" s="49" t="s">
        <v>388</v>
      </c>
      <c r="C372" s="58">
        <v>611</v>
      </c>
      <c r="D372" s="45">
        <f t="shared" si="113"/>
        <v>6550</v>
      </c>
      <c r="E372" s="1">
        <v>4000</v>
      </c>
      <c r="F372" s="76">
        <f t="shared" si="114"/>
        <v>61.068702290076338</v>
      </c>
      <c r="G372" s="1"/>
      <c r="H372" s="76">
        <f t="shared" si="115"/>
        <v>0</v>
      </c>
      <c r="I372" s="1"/>
      <c r="J372" s="76">
        <f t="shared" si="116"/>
        <v>0</v>
      </c>
      <c r="K372" s="1"/>
      <c r="L372" s="76">
        <f t="shared" si="117"/>
        <v>0</v>
      </c>
      <c r="M372" s="1">
        <v>2000</v>
      </c>
      <c r="N372" s="76">
        <f t="shared" si="118"/>
        <v>30.534351145038169</v>
      </c>
      <c r="O372" s="1"/>
      <c r="P372" s="76">
        <f t="shared" si="119"/>
        <v>0</v>
      </c>
      <c r="Q372" s="1"/>
      <c r="R372" s="76">
        <f t="shared" si="120"/>
        <v>0</v>
      </c>
      <c r="S372" s="1"/>
      <c r="T372" s="76">
        <f t="shared" si="121"/>
        <v>0</v>
      </c>
      <c r="U372" s="1"/>
      <c r="V372" s="76">
        <f t="shared" si="122"/>
        <v>0</v>
      </c>
      <c r="W372" s="1"/>
      <c r="X372" s="76">
        <f t="shared" si="123"/>
        <v>0</v>
      </c>
      <c r="Y372" s="1">
        <v>550</v>
      </c>
      <c r="Z372" s="76">
        <f t="shared" si="124"/>
        <v>8.3969465648854964</v>
      </c>
      <c r="AA372" s="48">
        <f t="shared" si="125"/>
        <v>10.72013093289689</v>
      </c>
      <c r="AC372" s="1"/>
      <c r="AD372" s="1"/>
      <c r="AE372" s="1"/>
    </row>
    <row r="373" spans="1:31" x14ac:dyDescent="0.3">
      <c r="A373" s="57">
        <v>12</v>
      </c>
      <c r="B373" s="49" t="s">
        <v>553</v>
      </c>
      <c r="C373" s="58">
        <v>602</v>
      </c>
      <c r="D373" s="45">
        <f t="shared" si="113"/>
        <v>5517</v>
      </c>
      <c r="E373" s="1">
        <v>5317</v>
      </c>
      <c r="F373" s="76">
        <f t="shared" si="114"/>
        <v>96.374841399311222</v>
      </c>
      <c r="G373" s="1"/>
      <c r="H373" s="76">
        <f t="shared" si="115"/>
        <v>0</v>
      </c>
      <c r="I373" s="1"/>
      <c r="J373" s="76">
        <f t="shared" si="116"/>
        <v>0</v>
      </c>
      <c r="K373" s="1"/>
      <c r="L373" s="76">
        <f t="shared" si="117"/>
        <v>0</v>
      </c>
      <c r="M373" s="1"/>
      <c r="N373" s="76">
        <f t="shared" si="118"/>
        <v>0</v>
      </c>
      <c r="O373" s="1"/>
      <c r="P373" s="76">
        <f t="shared" si="119"/>
        <v>0</v>
      </c>
      <c r="Q373" s="1"/>
      <c r="R373" s="76">
        <f t="shared" si="120"/>
        <v>0</v>
      </c>
      <c r="S373" s="1"/>
      <c r="T373" s="76">
        <f t="shared" si="121"/>
        <v>0</v>
      </c>
      <c r="U373" s="1"/>
      <c r="V373" s="76">
        <f t="shared" si="122"/>
        <v>0</v>
      </c>
      <c r="W373" s="1"/>
      <c r="X373" s="76">
        <f t="shared" si="123"/>
        <v>0</v>
      </c>
      <c r="Y373" s="1">
        <v>200</v>
      </c>
      <c r="Z373" s="76">
        <f t="shared" si="124"/>
        <v>3.6251586006887799</v>
      </c>
      <c r="AA373" s="48">
        <f t="shared" si="125"/>
        <v>9.1644518272425248</v>
      </c>
      <c r="AC373" s="1"/>
      <c r="AD373" s="1"/>
      <c r="AE373" s="1"/>
    </row>
    <row r="374" spans="1:31" x14ac:dyDescent="0.3">
      <c r="A374" s="57">
        <v>13</v>
      </c>
      <c r="B374" s="49" t="s">
        <v>555</v>
      </c>
      <c r="C374" s="58">
        <v>580</v>
      </c>
      <c r="D374" s="45">
        <f t="shared" si="113"/>
        <v>1000</v>
      </c>
      <c r="E374" s="1">
        <v>1000</v>
      </c>
      <c r="F374" s="76">
        <f t="shared" si="114"/>
        <v>100</v>
      </c>
      <c r="G374" s="1"/>
      <c r="H374" s="76">
        <f t="shared" si="115"/>
        <v>0</v>
      </c>
      <c r="I374" s="1"/>
      <c r="J374" s="76">
        <f t="shared" si="116"/>
        <v>0</v>
      </c>
      <c r="K374" s="1"/>
      <c r="L374" s="76">
        <f t="shared" si="117"/>
        <v>0</v>
      </c>
      <c r="M374" s="1"/>
      <c r="N374" s="76">
        <f t="shared" si="118"/>
        <v>0</v>
      </c>
      <c r="O374" s="1"/>
      <c r="P374" s="76">
        <f t="shared" si="119"/>
        <v>0</v>
      </c>
      <c r="Q374" s="1"/>
      <c r="R374" s="76">
        <f t="shared" si="120"/>
        <v>0</v>
      </c>
      <c r="S374" s="1"/>
      <c r="T374" s="76">
        <f t="shared" si="121"/>
        <v>0</v>
      </c>
      <c r="U374" s="1"/>
      <c r="V374" s="76">
        <f t="shared" si="122"/>
        <v>0</v>
      </c>
      <c r="W374" s="1"/>
      <c r="X374" s="76">
        <f t="shared" si="123"/>
        <v>0</v>
      </c>
      <c r="Y374" s="1"/>
      <c r="Z374" s="76">
        <f t="shared" si="124"/>
        <v>0</v>
      </c>
      <c r="AA374" s="48">
        <f t="shared" si="125"/>
        <v>1.7241379310344827</v>
      </c>
      <c r="AC374" s="1"/>
      <c r="AD374" s="1"/>
      <c r="AE374" s="1"/>
    </row>
    <row r="375" spans="1:31" x14ac:dyDescent="0.3">
      <c r="A375" s="57">
        <v>14</v>
      </c>
      <c r="B375" s="49" t="s">
        <v>564</v>
      </c>
      <c r="C375" s="58">
        <v>445</v>
      </c>
      <c r="D375" s="45">
        <f t="shared" si="113"/>
        <v>2000</v>
      </c>
      <c r="E375" s="1">
        <v>2000</v>
      </c>
      <c r="F375" s="76">
        <f t="shared" si="114"/>
        <v>100</v>
      </c>
      <c r="G375" s="1"/>
      <c r="H375" s="76">
        <f t="shared" si="115"/>
        <v>0</v>
      </c>
      <c r="I375" s="1"/>
      <c r="J375" s="76">
        <f t="shared" si="116"/>
        <v>0</v>
      </c>
      <c r="K375" s="1"/>
      <c r="L375" s="76">
        <f t="shared" si="117"/>
        <v>0</v>
      </c>
      <c r="M375" s="1"/>
      <c r="N375" s="76">
        <f t="shared" si="118"/>
        <v>0</v>
      </c>
      <c r="O375" s="1"/>
      <c r="P375" s="76">
        <f t="shared" si="119"/>
        <v>0</v>
      </c>
      <c r="Q375" s="1"/>
      <c r="R375" s="76">
        <f t="shared" si="120"/>
        <v>0</v>
      </c>
      <c r="S375" s="1"/>
      <c r="T375" s="76">
        <f t="shared" si="121"/>
        <v>0</v>
      </c>
      <c r="U375" s="1"/>
      <c r="V375" s="76">
        <f t="shared" si="122"/>
        <v>0</v>
      </c>
      <c r="W375" s="1"/>
      <c r="X375" s="76">
        <f t="shared" si="123"/>
        <v>0</v>
      </c>
      <c r="Y375" s="1"/>
      <c r="Z375" s="76">
        <f t="shared" si="124"/>
        <v>0</v>
      </c>
      <c r="AA375" s="48">
        <f t="shared" si="125"/>
        <v>4.4943820224719104</v>
      </c>
      <c r="AC375" s="1"/>
      <c r="AD375" s="1"/>
      <c r="AE375" s="1"/>
    </row>
    <row r="376" spans="1:31" x14ac:dyDescent="0.3">
      <c r="A376" s="57">
        <v>15</v>
      </c>
      <c r="B376" s="49" t="s">
        <v>566</v>
      </c>
      <c r="C376" s="58">
        <v>413</v>
      </c>
      <c r="D376" s="45">
        <f t="shared" si="113"/>
        <v>3991.15</v>
      </c>
      <c r="E376" s="1">
        <v>96.41</v>
      </c>
      <c r="F376" s="76">
        <f t="shared" si="114"/>
        <v>2.4155945028375281</v>
      </c>
      <c r="G376" s="1">
        <v>209.73</v>
      </c>
      <c r="H376" s="76">
        <f t="shared" si="115"/>
        <v>5.2548764140661213</v>
      </c>
      <c r="I376" s="1">
        <v>539</v>
      </c>
      <c r="J376" s="76">
        <f t="shared" si="116"/>
        <v>13.504879545995516</v>
      </c>
      <c r="K376" s="1"/>
      <c r="L376" s="76">
        <f t="shared" si="117"/>
        <v>0</v>
      </c>
      <c r="M376" s="1"/>
      <c r="N376" s="76">
        <f t="shared" si="118"/>
        <v>0</v>
      </c>
      <c r="O376" s="1"/>
      <c r="P376" s="76">
        <f t="shared" si="119"/>
        <v>0</v>
      </c>
      <c r="Q376" s="1"/>
      <c r="R376" s="76">
        <f t="shared" si="120"/>
        <v>0</v>
      </c>
      <c r="S376" s="1"/>
      <c r="T376" s="76">
        <f t="shared" si="121"/>
        <v>0</v>
      </c>
      <c r="U376" s="1"/>
      <c r="V376" s="76">
        <f t="shared" si="122"/>
        <v>0</v>
      </c>
      <c r="W376" s="1"/>
      <c r="X376" s="76">
        <f t="shared" si="123"/>
        <v>0</v>
      </c>
      <c r="Y376" s="55">
        <v>3146.01</v>
      </c>
      <c r="Z376" s="76">
        <f t="shared" si="124"/>
        <v>78.824649537100839</v>
      </c>
      <c r="AA376" s="48">
        <f t="shared" si="125"/>
        <v>9.6638014527845044</v>
      </c>
      <c r="AC376" s="1"/>
      <c r="AD376" s="1"/>
      <c r="AE376" s="1"/>
    </row>
    <row r="377" spans="1:31" x14ac:dyDescent="0.3">
      <c r="A377" s="57">
        <v>16</v>
      </c>
      <c r="B377" s="49" t="s">
        <v>569</v>
      </c>
      <c r="C377" s="58">
        <v>370</v>
      </c>
      <c r="D377" s="45">
        <f t="shared" si="113"/>
        <v>4000</v>
      </c>
      <c r="E377" s="1">
        <v>4000</v>
      </c>
      <c r="F377" s="76">
        <f t="shared" si="114"/>
        <v>100</v>
      </c>
      <c r="G377" s="1"/>
      <c r="H377" s="76">
        <f t="shared" si="115"/>
        <v>0</v>
      </c>
      <c r="I377" s="1"/>
      <c r="J377" s="76">
        <f t="shared" si="116"/>
        <v>0</v>
      </c>
      <c r="K377" s="1"/>
      <c r="L377" s="76">
        <f t="shared" si="117"/>
        <v>0</v>
      </c>
      <c r="M377" s="1"/>
      <c r="N377" s="76">
        <f t="shared" si="118"/>
        <v>0</v>
      </c>
      <c r="O377" s="1"/>
      <c r="P377" s="76">
        <f t="shared" si="119"/>
        <v>0</v>
      </c>
      <c r="Q377" s="1"/>
      <c r="R377" s="76">
        <f t="shared" si="120"/>
        <v>0</v>
      </c>
      <c r="S377" s="1"/>
      <c r="T377" s="76">
        <f t="shared" si="121"/>
        <v>0</v>
      </c>
      <c r="U377" s="1"/>
      <c r="V377" s="76">
        <f t="shared" si="122"/>
        <v>0</v>
      </c>
      <c r="W377" s="1"/>
      <c r="X377" s="76">
        <f t="shared" si="123"/>
        <v>0</v>
      </c>
      <c r="Y377" s="1"/>
      <c r="Z377" s="76">
        <f t="shared" si="124"/>
        <v>0</v>
      </c>
      <c r="AA377" s="48">
        <f t="shared" si="125"/>
        <v>10.810810810810811</v>
      </c>
      <c r="AC377" s="1"/>
      <c r="AD377" s="1"/>
      <c r="AE377" s="1"/>
    </row>
    <row r="378" spans="1:31" x14ac:dyDescent="0.3">
      <c r="A378" s="57">
        <v>17</v>
      </c>
      <c r="B378" s="49" t="s">
        <v>572</v>
      </c>
      <c r="C378" s="58">
        <v>346</v>
      </c>
      <c r="D378" s="45">
        <f t="shared" si="113"/>
        <v>2500</v>
      </c>
      <c r="E378" s="1">
        <v>2500</v>
      </c>
      <c r="F378" s="76">
        <f t="shared" si="114"/>
        <v>100</v>
      </c>
      <c r="G378" s="1"/>
      <c r="H378" s="76">
        <f t="shared" si="115"/>
        <v>0</v>
      </c>
      <c r="I378" s="1"/>
      <c r="J378" s="76">
        <f t="shared" si="116"/>
        <v>0</v>
      </c>
      <c r="K378" s="1"/>
      <c r="L378" s="76">
        <f t="shared" si="117"/>
        <v>0</v>
      </c>
      <c r="M378" s="1"/>
      <c r="N378" s="76">
        <f t="shared" si="118"/>
        <v>0</v>
      </c>
      <c r="O378" s="1"/>
      <c r="P378" s="76">
        <f t="shared" si="119"/>
        <v>0</v>
      </c>
      <c r="Q378" s="1"/>
      <c r="R378" s="76">
        <f t="shared" si="120"/>
        <v>0</v>
      </c>
      <c r="S378" s="1"/>
      <c r="T378" s="76">
        <f t="shared" si="121"/>
        <v>0</v>
      </c>
      <c r="U378" s="1"/>
      <c r="V378" s="76">
        <f t="shared" si="122"/>
        <v>0</v>
      </c>
      <c r="W378" s="1"/>
      <c r="X378" s="76">
        <f t="shared" si="123"/>
        <v>0</v>
      </c>
      <c r="Y378" s="1"/>
      <c r="Z378" s="76">
        <f t="shared" si="124"/>
        <v>0</v>
      </c>
      <c r="AA378" s="48">
        <f t="shared" si="125"/>
        <v>7.2254335260115603</v>
      </c>
      <c r="AC378" s="1"/>
      <c r="AD378" s="1"/>
      <c r="AE378" s="1"/>
    </row>
    <row r="379" spans="1:31" x14ac:dyDescent="0.3">
      <c r="A379" s="57">
        <v>18</v>
      </c>
      <c r="B379" s="49" t="s">
        <v>573</v>
      </c>
      <c r="C379" s="58">
        <v>316</v>
      </c>
      <c r="D379" s="45">
        <f t="shared" si="113"/>
        <v>1841</v>
      </c>
      <c r="E379" s="1">
        <v>1841</v>
      </c>
      <c r="F379" s="76">
        <f t="shared" si="114"/>
        <v>100</v>
      </c>
      <c r="G379" s="1"/>
      <c r="H379" s="76">
        <f t="shared" si="115"/>
        <v>0</v>
      </c>
      <c r="I379" s="1"/>
      <c r="J379" s="76">
        <f t="shared" si="116"/>
        <v>0</v>
      </c>
      <c r="K379" s="1"/>
      <c r="L379" s="76">
        <f t="shared" si="117"/>
        <v>0</v>
      </c>
      <c r="M379" s="1"/>
      <c r="N379" s="76">
        <f t="shared" si="118"/>
        <v>0</v>
      </c>
      <c r="O379" s="1"/>
      <c r="P379" s="76">
        <f t="shared" si="119"/>
        <v>0</v>
      </c>
      <c r="Q379" s="1"/>
      <c r="R379" s="76">
        <f t="shared" si="120"/>
        <v>0</v>
      </c>
      <c r="S379" s="1"/>
      <c r="T379" s="76">
        <f t="shared" si="121"/>
        <v>0</v>
      </c>
      <c r="U379" s="1"/>
      <c r="V379" s="76">
        <f t="shared" si="122"/>
        <v>0</v>
      </c>
      <c r="W379" s="1"/>
      <c r="X379" s="76">
        <f t="shared" si="123"/>
        <v>0</v>
      </c>
      <c r="Y379" s="1"/>
      <c r="Z379" s="76">
        <f t="shared" si="124"/>
        <v>0</v>
      </c>
      <c r="AA379" s="48">
        <f t="shared" si="125"/>
        <v>5.825949367088608</v>
      </c>
      <c r="AC379" s="1"/>
      <c r="AD379" s="1"/>
      <c r="AE379" s="1"/>
    </row>
    <row r="380" spans="1:31" x14ac:dyDescent="0.3">
      <c r="A380" s="1"/>
      <c r="B380" s="138" t="s">
        <v>721</v>
      </c>
      <c r="C380" s="142">
        <f>SUM(C362:C379)</f>
        <v>44494</v>
      </c>
      <c r="D380" s="209">
        <f>SUM(D362:D379)</f>
        <v>539296.81999999995</v>
      </c>
      <c r="E380" s="166">
        <f>SUM(E362:E379)</f>
        <v>423584.91</v>
      </c>
      <c r="F380" s="140">
        <f t="shared" si="114"/>
        <v>78.543928740391976</v>
      </c>
      <c r="G380" s="166">
        <f>SUM(G362:G379)</f>
        <v>32621.73</v>
      </c>
      <c r="H380" s="140">
        <f t="shared" si="115"/>
        <v>6.0489379484937444</v>
      </c>
      <c r="I380" s="166">
        <f>SUM(I362:I379)</f>
        <v>38694.89</v>
      </c>
      <c r="J380" s="140">
        <f t="shared" si="116"/>
        <v>7.1750636319346377</v>
      </c>
      <c r="K380" s="166">
        <f>SUM(K362:K379)</f>
        <v>0</v>
      </c>
      <c r="L380" s="140">
        <f t="shared" si="117"/>
        <v>0</v>
      </c>
      <c r="M380" s="166">
        <f>SUM(M362:M379)</f>
        <v>37424</v>
      </c>
      <c r="N380" s="140">
        <f t="shared" si="118"/>
        <v>6.9394067630511893</v>
      </c>
      <c r="O380" s="166">
        <f>SUM(O362:O379)</f>
        <v>0</v>
      </c>
      <c r="P380" s="140">
        <f t="shared" si="119"/>
        <v>0</v>
      </c>
      <c r="Q380" s="166">
        <f>SUM(Q362:Q379)</f>
        <v>1805.28</v>
      </c>
      <c r="R380" s="143">
        <f t="shared" si="120"/>
        <v>0.33474701371315341</v>
      </c>
      <c r="S380" s="166">
        <f>SUM(S362:S379)</f>
        <v>400</v>
      </c>
      <c r="T380" s="143">
        <f t="shared" si="121"/>
        <v>7.4170658006105075E-2</v>
      </c>
      <c r="U380" s="166">
        <f>SUM(U362:U379)</f>
        <v>220</v>
      </c>
      <c r="V380" s="164">
        <f t="shared" si="122"/>
        <v>4.0793861903357785E-2</v>
      </c>
      <c r="W380" s="166">
        <f>SUM(W362:W379)</f>
        <v>0</v>
      </c>
      <c r="X380" s="140">
        <f t="shared" si="123"/>
        <v>0</v>
      </c>
      <c r="Y380" s="166">
        <f>SUM(Y362:Y379)</f>
        <v>4546.01</v>
      </c>
      <c r="Z380" s="143">
        <f t="shared" si="124"/>
        <v>0.84295138250583423</v>
      </c>
      <c r="AA380" s="141">
        <f t="shared" si="125"/>
        <v>12.120663909740639</v>
      </c>
      <c r="AC380" s="1"/>
      <c r="AD380" s="1"/>
      <c r="AE380" s="1"/>
    </row>
    <row r="381" spans="1:31" x14ac:dyDescent="0.3">
      <c r="A381" s="22" t="s">
        <v>676</v>
      </c>
      <c r="B381" s="24"/>
      <c r="C381" s="24"/>
      <c r="D381" s="199">
        <v>18</v>
      </c>
      <c r="E381" s="206"/>
      <c r="F381" s="204"/>
      <c r="G381" s="203"/>
      <c r="H381" s="204"/>
      <c r="I381" s="203"/>
      <c r="J381" s="204"/>
      <c r="K381" s="203"/>
      <c r="L381" s="204"/>
      <c r="M381" s="203"/>
      <c r="N381" s="204"/>
      <c r="O381" s="203"/>
      <c r="P381" s="204"/>
      <c r="Q381" s="203"/>
      <c r="R381" s="204"/>
      <c r="S381" s="203"/>
      <c r="T381" s="204"/>
      <c r="U381" s="203"/>
      <c r="V381" s="204"/>
      <c r="W381" s="203"/>
      <c r="X381" s="204"/>
      <c r="Y381" s="203"/>
      <c r="Z381" s="204"/>
      <c r="AA381" s="205"/>
      <c r="AC381" s="1"/>
      <c r="AD381" s="1"/>
      <c r="AE381" s="1"/>
    </row>
    <row r="382" spans="1:31" x14ac:dyDescent="0.3">
      <c r="A382" s="27" t="s">
        <v>677</v>
      </c>
      <c r="B382" s="29"/>
      <c r="C382" s="29"/>
      <c r="D382" s="200">
        <v>0.3</v>
      </c>
      <c r="E382" s="207"/>
      <c r="F382" s="204"/>
      <c r="G382" s="203"/>
      <c r="H382" s="204"/>
      <c r="I382" s="203"/>
      <c r="J382" s="204"/>
      <c r="K382" s="203"/>
      <c r="L382" s="204"/>
      <c r="M382" s="203"/>
      <c r="N382" s="204"/>
      <c r="O382" s="203"/>
      <c r="P382" s="204"/>
      <c r="Q382" s="203"/>
      <c r="R382" s="204"/>
      <c r="S382" s="203"/>
      <c r="T382" s="204"/>
      <c r="U382" s="203"/>
      <c r="V382" s="204"/>
      <c r="W382" s="203"/>
      <c r="X382" s="204"/>
      <c r="Y382" s="203"/>
      <c r="Z382" s="204"/>
      <c r="AA382" s="205"/>
      <c r="AC382" s="1"/>
      <c r="AD382" s="1"/>
      <c r="AE382" s="1"/>
    </row>
    <row r="383" spans="1:31" x14ac:dyDescent="0.3">
      <c r="A383" s="1" t="s">
        <v>678</v>
      </c>
      <c r="B383" s="29"/>
      <c r="C383" s="29"/>
      <c r="D383" s="199">
        <v>27</v>
      </c>
      <c r="E383" s="207"/>
      <c r="F383" s="204"/>
      <c r="G383" s="203"/>
      <c r="H383" s="204"/>
      <c r="I383" s="203"/>
      <c r="J383" s="204"/>
      <c r="K383" s="203"/>
      <c r="L383" s="204"/>
      <c r="M383" s="203"/>
      <c r="N383" s="204"/>
      <c r="O383" s="203"/>
      <c r="P383" s="204"/>
      <c r="Q383" s="203"/>
      <c r="R383" s="204"/>
      <c r="S383" s="203"/>
      <c r="T383" s="204"/>
      <c r="U383" s="203"/>
      <c r="V383" s="204"/>
      <c r="W383" s="203"/>
      <c r="X383" s="204"/>
      <c r="Y383" s="203"/>
      <c r="Z383" s="204"/>
      <c r="AA383" s="205"/>
      <c r="AC383" s="1"/>
      <c r="AD383" s="1"/>
      <c r="AE383" s="1"/>
    </row>
    <row r="384" spans="1:31" x14ac:dyDescent="0.3">
      <c r="A384" s="27" t="s">
        <v>679</v>
      </c>
      <c r="B384" s="29"/>
      <c r="C384" s="29"/>
      <c r="D384" s="200">
        <v>0.44</v>
      </c>
      <c r="E384" s="207"/>
      <c r="F384" s="204"/>
      <c r="G384" s="203"/>
      <c r="H384" s="204"/>
      <c r="I384" s="203"/>
      <c r="J384" s="204"/>
      <c r="K384" s="203"/>
      <c r="L384" s="204"/>
      <c r="M384" s="203"/>
      <c r="N384" s="204"/>
      <c r="O384" s="203"/>
      <c r="P384" s="204"/>
      <c r="Q384" s="203"/>
      <c r="R384" s="204"/>
      <c r="S384" s="203"/>
      <c r="T384" s="204"/>
      <c r="U384" s="203"/>
      <c r="V384" s="204"/>
      <c r="W384" s="203"/>
      <c r="X384" s="204"/>
      <c r="Y384" s="203"/>
      <c r="Z384" s="204"/>
      <c r="AA384" s="205"/>
      <c r="AC384" s="1"/>
      <c r="AD384" s="1"/>
      <c r="AE384" s="1"/>
    </row>
    <row r="385" spans="1:31" x14ac:dyDescent="0.3">
      <c r="A385" s="27" t="s">
        <v>680</v>
      </c>
      <c r="B385" s="29"/>
      <c r="C385" s="29"/>
      <c r="D385" s="199">
        <v>16</v>
      </c>
      <c r="E385" s="207"/>
      <c r="F385" s="204"/>
      <c r="G385" s="203"/>
      <c r="H385" s="204"/>
      <c r="I385" s="203"/>
      <c r="J385" s="204"/>
      <c r="K385" s="203"/>
      <c r="L385" s="204"/>
      <c r="M385" s="203"/>
      <c r="N385" s="204"/>
      <c r="O385" s="203"/>
      <c r="P385" s="204"/>
      <c r="Q385" s="203"/>
      <c r="R385" s="204"/>
      <c r="S385" s="203"/>
      <c r="T385" s="204"/>
      <c r="U385" s="203"/>
      <c r="V385" s="204"/>
      <c r="W385" s="203"/>
      <c r="X385" s="204"/>
      <c r="Y385" s="203"/>
      <c r="Z385" s="204"/>
      <c r="AA385" s="205"/>
      <c r="AC385" s="1"/>
      <c r="AD385" s="1"/>
      <c r="AE385" s="1"/>
    </row>
    <row r="386" spans="1:31" x14ac:dyDescent="0.3">
      <c r="A386" s="96" t="s">
        <v>681</v>
      </c>
      <c r="B386" s="98"/>
      <c r="C386" s="98"/>
      <c r="D386" s="200">
        <v>0.26</v>
      </c>
      <c r="E386" s="207"/>
      <c r="F386" s="204"/>
      <c r="G386" s="203"/>
      <c r="H386" s="204"/>
      <c r="I386" s="203"/>
      <c r="J386" s="204"/>
      <c r="K386" s="203"/>
      <c r="L386" s="204"/>
      <c r="M386" s="203"/>
      <c r="N386" s="204"/>
      <c r="O386" s="203"/>
      <c r="P386" s="204"/>
      <c r="Q386" s="203"/>
      <c r="R386" s="204"/>
      <c r="S386" s="203"/>
      <c r="T386" s="204"/>
      <c r="U386" s="203"/>
      <c r="V386" s="204"/>
      <c r="W386" s="203"/>
      <c r="X386" s="204"/>
      <c r="Y386" s="203"/>
      <c r="Z386" s="204"/>
      <c r="AA386" s="205"/>
      <c r="AC386" s="1"/>
      <c r="AD386" s="1"/>
      <c r="AE386" s="1"/>
    </row>
    <row r="387" spans="1:31" x14ac:dyDescent="0.3">
      <c r="A387" s="42" t="s">
        <v>682</v>
      </c>
      <c r="B387" s="1"/>
      <c r="C387" s="1"/>
      <c r="D387" s="201">
        <v>45</v>
      </c>
      <c r="E387" s="207"/>
      <c r="F387" s="204"/>
      <c r="G387" s="203"/>
      <c r="H387" s="204"/>
      <c r="I387" s="203"/>
      <c r="J387" s="204"/>
      <c r="K387" s="203"/>
      <c r="L387" s="204"/>
      <c r="M387" s="203"/>
      <c r="N387" s="204"/>
      <c r="O387" s="203"/>
      <c r="P387" s="204"/>
      <c r="Q387" s="203"/>
      <c r="R387" s="204"/>
      <c r="S387" s="203"/>
      <c r="T387" s="204"/>
      <c r="U387" s="203"/>
      <c r="V387" s="204"/>
      <c r="W387" s="203"/>
      <c r="X387" s="204"/>
      <c r="Y387" s="203"/>
      <c r="Z387" s="204"/>
      <c r="AA387" s="205"/>
      <c r="AC387" s="1"/>
      <c r="AD387" s="1"/>
      <c r="AE387" s="1"/>
    </row>
    <row r="388" spans="1:31" x14ac:dyDescent="0.3">
      <c r="A388" s="117" t="s">
        <v>758</v>
      </c>
      <c r="B388" s="197"/>
      <c r="C388" s="198"/>
      <c r="D388" s="210">
        <f>PEARSON(C362:C379,D362:D379)</f>
        <v>0.99973776640876111</v>
      </c>
      <c r="E388" s="211"/>
      <c r="F388" s="77"/>
      <c r="G388" s="94"/>
      <c r="H388" s="77"/>
      <c r="I388" s="94"/>
      <c r="J388" s="77"/>
      <c r="K388" s="94"/>
      <c r="L388" s="77"/>
      <c r="M388" s="94"/>
      <c r="N388" s="77"/>
      <c r="O388" s="94"/>
      <c r="P388" s="77"/>
      <c r="Q388" s="94"/>
      <c r="R388" s="77"/>
      <c r="S388" s="94"/>
      <c r="T388" s="77"/>
      <c r="U388" s="94"/>
      <c r="V388" s="77"/>
      <c r="W388" s="94"/>
      <c r="X388" s="77"/>
      <c r="Y388" s="94"/>
      <c r="Z388" s="77"/>
      <c r="AA388" s="68"/>
      <c r="AC388" s="1"/>
      <c r="AD388" s="1"/>
      <c r="AE388" s="1"/>
    </row>
    <row r="389" spans="1:31" x14ac:dyDescent="0.3">
      <c r="A389" s="158"/>
      <c r="B389" s="150"/>
      <c r="C389" s="159"/>
      <c r="D389" s="66"/>
      <c r="E389" s="9"/>
      <c r="F389" s="77"/>
      <c r="G389" s="9"/>
      <c r="H389" s="77"/>
      <c r="I389" s="9"/>
      <c r="J389" s="77"/>
      <c r="K389" s="9"/>
      <c r="L389" s="77"/>
      <c r="M389" s="9"/>
      <c r="N389" s="77"/>
      <c r="O389" s="9"/>
      <c r="P389" s="77"/>
      <c r="Q389" s="9"/>
      <c r="R389" s="77"/>
      <c r="S389" s="9"/>
      <c r="T389" s="77"/>
      <c r="U389" s="9"/>
      <c r="V389" s="77"/>
      <c r="W389" s="9"/>
      <c r="X389" s="77"/>
      <c r="Y389" s="9"/>
      <c r="Z389" s="77"/>
      <c r="AA389" s="68"/>
      <c r="AC389" s="1"/>
      <c r="AD389" s="1"/>
      <c r="AE389" s="1"/>
    </row>
    <row r="390" spans="1:31" x14ac:dyDescent="0.3">
      <c r="A390" s="158"/>
      <c r="B390" s="150"/>
      <c r="C390" s="159"/>
      <c r="D390" s="66"/>
      <c r="E390" s="9"/>
      <c r="F390" s="77"/>
      <c r="G390" s="9"/>
      <c r="H390" s="77"/>
      <c r="I390" s="9"/>
      <c r="J390" s="77"/>
      <c r="K390" s="9"/>
      <c r="L390" s="77"/>
      <c r="M390" s="9"/>
      <c r="N390" s="77"/>
      <c r="O390" s="9"/>
      <c r="P390" s="77"/>
      <c r="Q390" s="9"/>
      <c r="R390" s="77"/>
      <c r="S390" s="9"/>
      <c r="T390" s="77"/>
      <c r="U390" s="9"/>
      <c r="V390" s="77"/>
      <c r="W390" s="9"/>
      <c r="X390" s="77"/>
      <c r="Y390" s="9"/>
      <c r="Z390" s="77"/>
      <c r="AA390" s="68"/>
      <c r="AC390" s="1"/>
      <c r="AD390" s="1"/>
      <c r="AE390" s="1"/>
    </row>
    <row r="391" spans="1:31" ht="17.399999999999999" x14ac:dyDescent="0.3">
      <c r="A391" s="158"/>
      <c r="B391" s="150"/>
      <c r="C391" s="43" t="s">
        <v>771</v>
      </c>
      <c r="D391" s="66"/>
      <c r="E391" s="162"/>
      <c r="F391" s="77"/>
      <c r="G391" s="9"/>
      <c r="H391" s="77"/>
      <c r="I391" s="9"/>
      <c r="J391" s="77"/>
      <c r="K391" s="9"/>
      <c r="L391" s="77"/>
      <c r="M391" s="9"/>
      <c r="N391" s="77"/>
      <c r="O391" s="9"/>
      <c r="P391" s="77"/>
      <c r="Q391" s="9"/>
      <c r="R391" s="77"/>
      <c r="S391" s="9"/>
      <c r="T391" s="77"/>
      <c r="U391" s="9"/>
      <c r="V391" s="77"/>
      <c r="W391" s="9"/>
      <c r="X391" s="77"/>
      <c r="Y391" s="9"/>
      <c r="Z391" s="77"/>
      <c r="AA391" s="68"/>
      <c r="AC391" s="1"/>
      <c r="AD391" s="1"/>
      <c r="AE391" s="1"/>
    </row>
    <row r="392" spans="1:31" x14ac:dyDescent="0.3">
      <c r="A392" s="9"/>
      <c r="B392" s="9"/>
      <c r="C392" s="9"/>
      <c r="D392" s="66"/>
      <c r="E392" s="9"/>
      <c r="F392" s="77"/>
      <c r="G392" s="9"/>
      <c r="H392" s="77"/>
      <c r="I392" s="9"/>
      <c r="J392" s="77"/>
      <c r="K392" s="9"/>
      <c r="L392" s="77"/>
      <c r="M392" s="9"/>
      <c r="N392" s="77"/>
      <c r="O392" s="9"/>
      <c r="P392" s="77"/>
      <c r="Q392" s="9"/>
      <c r="R392" s="77"/>
      <c r="S392" s="9"/>
      <c r="T392" s="77"/>
      <c r="U392" s="9"/>
      <c r="V392" s="77"/>
      <c r="W392" s="9"/>
      <c r="X392" s="77"/>
      <c r="Y392" s="9"/>
      <c r="Z392" s="77"/>
      <c r="AA392" s="68"/>
      <c r="AC392" s="1"/>
      <c r="AD392" s="1"/>
      <c r="AE392" s="1"/>
    </row>
    <row r="393" spans="1:31" x14ac:dyDescent="0.3">
      <c r="A393" s="144" t="s">
        <v>740</v>
      </c>
      <c r="B393" s="153"/>
      <c r="C393" s="153"/>
      <c r="D393" s="154"/>
      <c r="E393" s="153"/>
      <c r="F393" s="155"/>
      <c r="G393" s="153"/>
      <c r="H393" s="155"/>
      <c r="I393" s="153"/>
      <c r="J393" s="155"/>
      <c r="K393" s="153"/>
      <c r="L393" s="155"/>
      <c r="M393" s="153"/>
      <c r="N393" s="155"/>
      <c r="O393" s="153"/>
      <c r="P393" s="155"/>
      <c r="Q393" s="153"/>
      <c r="R393" s="155"/>
      <c r="S393" s="153"/>
      <c r="T393" s="155"/>
      <c r="U393" s="153"/>
      <c r="V393" s="155"/>
      <c r="W393" s="153"/>
      <c r="X393" s="155"/>
      <c r="Y393" s="153"/>
      <c r="Z393" s="155"/>
      <c r="AA393" s="157"/>
      <c r="AC393" s="1"/>
      <c r="AD393" s="1"/>
      <c r="AE393" s="1"/>
    </row>
    <row r="394" spans="1:31" ht="125.4" customHeight="1" x14ac:dyDescent="0.3">
      <c r="A394" s="104" t="s">
        <v>701</v>
      </c>
      <c r="B394" s="105" t="s">
        <v>0</v>
      </c>
      <c r="C394" s="106" t="s">
        <v>1</v>
      </c>
      <c r="D394" s="135" t="s">
        <v>691</v>
      </c>
      <c r="E394" s="136" t="s">
        <v>683</v>
      </c>
      <c r="F394" s="25" t="s">
        <v>684</v>
      </c>
      <c r="G394" s="136" t="s">
        <v>685</v>
      </c>
      <c r="H394" s="25" t="s">
        <v>684</v>
      </c>
      <c r="I394" s="137" t="s">
        <v>686</v>
      </c>
      <c r="J394" s="25" t="s">
        <v>684</v>
      </c>
      <c r="K394" s="136" t="s">
        <v>687</v>
      </c>
      <c r="L394" s="25" t="s">
        <v>684</v>
      </c>
      <c r="M394" s="136" t="s">
        <v>693</v>
      </c>
      <c r="N394" s="25" t="s">
        <v>684</v>
      </c>
      <c r="O394" s="137" t="s">
        <v>688</v>
      </c>
      <c r="P394" s="25" t="s">
        <v>684</v>
      </c>
      <c r="Q394" s="136" t="s">
        <v>689</v>
      </c>
      <c r="R394" s="25" t="s">
        <v>684</v>
      </c>
      <c r="S394" s="136" t="s">
        <v>702</v>
      </c>
      <c r="T394" s="25" t="s">
        <v>684</v>
      </c>
      <c r="U394" s="137" t="s">
        <v>759</v>
      </c>
      <c r="V394" s="25" t="s">
        <v>684</v>
      </c>
      <c r="W394" s="137" t="s">
        <v>692</v>
      </c>
      <c r="X394" s="25" t="s">
        <v>684</v>
      </c>
      <c r="Y394" s="136" t="s">
        <v>772</v>
      </c>
      <c r="Z394" s="25" t="s">
        <v>684</v>
      </c>
      <c r="AA394" s="169" t="s">
        <v>741</v>
      </c>
      <c r="AC394" s="1"/>
      <c r="AD394" s="1"/>
      <c r="AE394" s="1"/>
    </row>
    <row r="395" spans="1:31" x14ac:dyDescent="0.3">
      <c r="A395" s="57">
        <v>1</v>
      </c>
      <c r="B395" s="44" t="s">
        <v>595</v>
      </c>
      <c r="C395" s="58">
        <v>32587</v>
      </c>
      <c r="D395" s="45">
        <f t="shared" si="113"/>
        <v>326445</v>
      </c>
      <c r="E395" s="1">
        <v>273600</v>
      </c>
      <c r="F395" s="76">
        <f t="shared" ref="F395:F420" si="126">E395/D395*100</f>
        <v>83.811974452051658</v>
      </c>
      <c r="G395" s="1">
        <v>7850</v>
      </c>
      <c r="H395" s="76">
        <f t="shared" ref="H395:H420" si="127">G395/$D395*100</f>
        <v>2.4046929804408093</v>
      </c>
      <c r="I395" s="1">
        <v>18895</v>
      </c>
      <c r="J395" s="76">
        <f t="shared" ref="J395:J420" si="128">I395/$D395*100</f>
        <v>5.7881113204368271</v>
      </c>
      <c r="K395" s="1">
        <v>5000</v>
      </c>
      <c r="L395" s="76">
        <f t="shared" ref="L395:L420" si="129">K395/$D395*100</f>
        <v>1.5316515798986048</v>
      </c>
      <c r="M395" s="1">
        <v>20000</v>
      </c>
      <c r="N395" s="76">
        <f t="shared" ref="N395:N420" si="130">M395/$D395*100</f>
        <v>6.1266063195944191</v>
      </c>
      <c r="O395" s="1"/>
      <c r="P395" s="76">
        <f t="shared" ref="P395:P420" si="131">O395/$D395*100</f>
        <v>0</v>
      </c>
      <c r="Q395" s="1"/>
      <c r="R395" s="76">
        <f t="shared" ref="R395:R420" si="132">Q395/$D395*100</f>
        <v>0</v>
      </c>
      <c r="S395" s="1"/>
      <c r="T395" s="76">
        <f t="shared" ref="T395:T420" si="133">S395/$D395*100</f>
        <v>0</v>
      </c>
      <c r="U395" s="1">
        <v>900</v>
      </c>
      <c r="V395" s="76">
        <f t="shared" ref="V395:V420" si="134">U395/$D395*100</f>
        <v>0.27569728438174884</v>
      </c>
      <c r="W395" s="1"/>
      <c r="X395" s="76">
        <f t="shared" ref="X395:X420" si="135">W395/$D395*100</f>
        <v>0</v>
      </c>
      <c r="Y395" s="1">
        <v>200</v>
      </c>
      <c r="Z395" s="76">
        <f t="shared" ref="Z395:Z420" si="136">Y395/$D395*100</f>
        <v>6.126606319594418E-2</v>
      </c>
      <c r="AA395" s="48">
        <f t="shared" ref="AA395:AA420" si="137">D395/C395</f>
        <v>10.017645073188694</v>
      </c>
      <c r="AC395" s="1"/>
      <c r="AD395" s="1"/>
      <c r="AE395" s="1"/>
    </row>
    <row r="396" spans="1:31" x14ac:dyDescent="0.3">
      <c r="A396" s="57">
        <v>2</v>
      </c>
      <c r="B396" s="49" t="s">
        <v>596</v>
      </c>
      <c r="C396" s="58">
        <v>3485</v>
      </c>
      <c r="D396" s="45">
        <f t="shared" si="113"/>
        <v>9340</v>
      </c>
      <c r="E396" s="1">
        <v>6840</v>
      </c>
      <c r="F396" s="76">
        <f t="shared" si="126"/>
        <v>73.233404710920766</v>
      </c>
      <c r="G396" s="1">
        <v>2500</v>
      </c>
      <c r="H396" s="76">
        <f t="shared" si="127"/>
        <v>26.76659528907923</v>
      </c>
      <c r="I396" s="1"/>
      <c r="J396" s="76">
        <f t="shared" si="128"/>
        <v>0</v>
      </c>
      <c r="K396" s="1"/>
      <c r="L396" s="76">
        <f t="shared" si="129"/>
        <v>0</v>
      </c>
      <c r="M396" s="1"/>
      <c r="N396" s="76">
        <f t="shared" si="130"/>
        <v>0</v>
      </c>
      <c r="O396" s="1"/>
      <c r="P396" s="76">
        <f t="shared" si="131"/>
        <v>0</v>
      </c>
      <c r="Q396" s="1"/>
      <c r="R396" s="76">
        <f t="shared" si="132"/>
        <v>0</v>
      </c>
      <c r="S396" s="1"/>
      <c r="T396" s="76">
        <f t="shared" si="133"/>
        <v>0</v>
      </c>
      <c r="U396" s="1"/>
      <c r="V396" s="76">
        <f t="shared" si="134"/>
        <v>0</v>
      </c>
      <c r="W396" s="1"/>
      <c r="X396" s="76">
        <f t="shared" si="135"/>
        <v>0</v>
      </c>
      <c r="Y396" s="1"/>
      <c r="Z396" s="76">
        <f t="shared" si="136"/>
        <v>0</v>
      </c>
      <c r="AA396" s="48">
        <f t="shared" si="137"/>
        <v>2.6800573888091823</v>
      </c>
      <c r="AC396" s="1"/>
      <c r="AD396" s="1"/>
      <c r="AE396" s="1"/>
    </row>
    <row r="397" spans="1:31" x14ac:dyDescent="0.3">
      <c r="A397" s="57">
        <v>3</v>
      </c>
      <c r="B397" s="49" t="s">
        <v>597</v>
      </c>
      <c r="C397" s="58">
        <v>2739</v>
      </c>
      <c r="D397" s="45">
        <f t="shared" si="113"/>
        <v>25057.29</v>
      </c>
      <c r="E397" s="1">
        <v>21057.29</v>
      </c>
      <c r="F397" s="76">
        <f t="shared" si="126"/>
        <v>84.036581769217662</v>
      </c>
      <c r="G397" s="1"/>
      <c r="H397" s="76">
        <f t="shared" si="127"/>
        <v>0</v>
      </c>
      <c r="I397" s="1"/>
      <c r="J397" s="76">
        <f t="shared" si="128"/>
        <v>0</v>
      </c>
      <c r="K397" s="1"/>
      <c r="L397" s="76">
        <f t="shared" si="129"/>
        <v>0</v>
      </c>
      <c r="M397" s="1"/>
      <c r="N397" s="76">
        <f t="shared" si="130"/>
        <v>0</v>
      </c>
      <c r="O397" s="1"/>
      <c r="P397" s="76">
        <f t="shared" si="131"/>
        <v>0</v>
      </c>
      <c r="Q397" s="1"/>
      <c r="R397" s="76">
        <f t="shared" si="132"/>
        <v>0</v>
      </c>
      <c r="S397" s="1">
        <v>4000</v>
      </c>
      <c r="T397" s="76">
        <f t="shared" si="133"/>
        <v>15.96341823078234</v>
      </c>
      <c r="U397" s="1"/>
      <c r="V397" s="76">
        <f t="shared" si="134"/>
        <v>0</v>
      </c>
      <c r="W397" s="1"/>
      <c r="X397" s="76">
        <f t="shared" si="135"/>
        <v>0</v>
      </c>
      <c r="Y397" s="1"/>
      <c r="Z397" s="76">
        <f t="shared" si="136"/>
        <v>0</v>
      </c>
      <c r="AA397" s="48">
        <f t="shared" si="137"/>
        <v>9.1483351588170869</v>
      </c>
      <c r="AC397" s="1"/>
      <c r="AD397" s="1"/>
      <c r="AE397" s="1"/>
    </row>
    <row r="398" spans="1:31" x14ac:dyDescent="0.3">
      <c r="A398" s="57">
        <v>4</v>
      </c>
      <c r="B398" s="49" t="s">
        <v>598</v>
      </c>
      <c r="C398" s="58">
        <v>1588</v>
      </c>
      <c r="D398" s="45">
        <f t="shared" si="113"/>
        <v>7550</v>
      </c>
      <c r="E398" s="1">
        <v>6500</v>
      </c>
      <c r="F398" s="76">
        <f t="shared" si="126"/>
        <v>86.092715231788077</v>
      </c>
      <c r="G398" s="1"/>
      <c r="H398" s="76">
        <f t="shared" si="127"/>
        <v>0</v>
      </c>
      <c r="I398" s="1"/>
      <c r="J398" s="76">
        <f t="shared" si="128"/>
        <v>0</v>
      </c>
      <c r="K398" s="1"/>
      <c r="L398" s="76">
        <f t="shared" si="129"/>
        <v>0</v>
      </c>
      <c r="M398" s="1">
        <v>1050</v>
      </c>
      <c r="N398" s="76">
        <f t="shared" si="130"/>
        <v>13.90728476821192</v>
      </c>
      <c r="O398" s="1"/>
      <c r="P398" s="76">
        <f t="shared" si="131"/>
        <v>0</v>
      </c>
      <c r="Q398" s="1"/>
      <c r="R398" s="76">
        <f t="shared" si="132"/>
        <v>0</v>
      </c>
      <c r="S398" s="1"/>
      <c r="T398" s="76">
        <f t="shared" si="133"/>
        <v>0</v>
      </c>
      <c r="U398" s="1"/>
      <c r="V398" s="76">
        <f t="shared" si="134"/>
        <v>0</v>
      </c>
      <c r="W398" s="1"/>
      <c r="X398" s="76">
        <f t="shared" si="135"/>
        <v>0</v>
      </c>
      <c r="Y398" s="1"/>
      <c r="Z398" s="76">
        <f t="shared" si="136"/>
        <v>0</v>
      </c>
      <c r="AA398" s="48">
        <f t="shared" si="137"/>
        <v>4.7544080604534003</v>
      </c>
      <c r="AC398" s="1"/>
      <c r="AD398" s="1"/>
      <c r="AE398" s="1"/>
    </row>
    <row r="399" spans="1:31" x14ac:dyDescent="0.3">
      <c r="A399" s="57">
        <v>5</v>
      </c>
      <c r="B399" s="49" t="s">
        <v>600</v>
      </c>
      <c r="C399" s="58">
        <v>1127</v>
      </c>
      <c r="D399" s="45">
        <f t="shared" si="113"/>
        <v>8550</v>
      </c>
      <c r="E399" s="1">
        <v>8250</v>
      </c>
      <c r="F399" s="76">
        <f t="shared" si="126"/>
        <v>96.491228070175438</v>
      </c>
      <c r="G399" s="1"/>
      <c r="H399" s="76">
        <f t="shared" si="127"/>
        <v>0</v>
      </c>
      <c r="I399" s="1"/>
      <c r="J399" s="76">
        <f t="shared" si="128"/>
        <v>0</v>
      </c>
      <c r="K399" s="1"/>
      <c r="L399" s="76">
        <f t="shared" si="129"/>
        <v>0</v>
      </c>
      <c r="M399" s="1">
        <v>300</v>
      </c>
      <c r="N399" s="76">
        <f t="shared" si="130"/>
        <v>3.5087719298245612</v>
      </c>
      <c r="O399" s="1"/>
      <c r="P399" s="76">
        <f t="shared" si="131"/>
        <v>0</v>
      </c>
      <c r="Q399" s="1"/>
      <c r="R399" s="76">
        <f t="shared" si="132"/>
        <v>0</v>
      </c>
      <c r="S399" s="1"/>
      <c r="T399" s="76">
        <f t="shared" si="133"/>
        <v>0</v>
      </c>
      <c r="U399" s="1"/>
      <c r="V399" s="76">
        <f t="shared" si="134"/>
        <v>0</v>
      </c>
      <c r="W399" s="1"/>
      <c r="X399" s="76">
        <f t="shared" si="135"/>
        <v>0</v>
      </c>
      <c r="Y399" s="1"/>
      <c r="Z399" s="76">
        <f t="shared" si="136"/>
        <v>0</v>
      </c>
      <c r="AA399" s="48">
        <f t="shared" si="137"/>
        <v>7.5865128660159717</v>
      </c>
      <c r="AC399" s="1"/>
      <c r="AD399" s="1"/>
      <c r="AE399" s="1"/>
    </row>
    <row r="400" spans="1:31" x14ac:dyDescent="0.3">
      <c r="A400" s="57">
        <v>6</v>
      </c>
      <c r="B400" s="49" t="s">
        <v>602</v>
      </c>
      <c r="C400" s="58">
        <v>1096</v>
      </c>
      <c r="D400" s="45">
        <f t="shared" si="113"/>
        <v>5330</v>
      </c>
      <c r="E400" s="1">
        <v>4690</v>
      </c>
      <c r="F400" s="76">
        <f t="shared" si="126"/>
        <v>87.992495309568469</v>
      </c>
      <c r="G400" s="1"/>
      <c r="H400" s="76">
        <f t="shared" si="127"/>
        <v>0</v>
      </c>
      <c r="I400" s="1"/>
      <c r="J400" s="76">
        <f t="shared" si="128"/>
        <v>0</v>
      </c>
      <c r="K400" s="1"/>
      <c r="L400" s="76">
        <f t="shared" si="129"/>
        <v>0</v>
      </c>
      <c r="M400" s="1"/>
      <c r="N400" s="76">
        <f t="shared" si="130"/>
        <v>0</v>
      </c>
      <c r="O400" s="1"/>
      <c r="P400" s="76">
        <f t="shared" si="131"/>
        <v>0</v>
      </c>
      <c r="Q400" s="1"/>
      <c r="R400" s="76">
        <f t="shared" si="132"/>
        <v>0</v>
      </c>
      <c r="S400" s="1">
        <v>640</v>
      </c>
      <c r="T400" s="76">
        <f t="shared" si="133"/>
        <v>12.007504690431519</v>
      </c>
      <c r="U400" s="1"/>
      <c r="V400" s="76">
        <f t="shared" si="134"/>
        <v>0</v>
      </c>
      <c r="W400" s="1"/>
      <c r="X400" s="76">
        <f t="shared" si="135"/>
        <v>0</v>
      </c>
      <c r="Y400" s="1"/>
      <c r="Z400" s="76">
        <f t="shared" si="136"/>
        <v>0</v>
      </c>
      <c r="AA400" s="48">
        <f t="shared" si="137"/>
        <v>4.8631386861313866</v>
      </c>
      <c r="AC400" s="1"/>
      <c r="AD400" s="1"/>
      <c r="AE400" s="1"/>
    </row>
    <row r="401" spans="1:31" x14ac:dyDescent="0.3">
      <c r="A401" s="57">
        <v>7</v>
      </c>
      <c r="B401" s="49" t="s">
        <v>436</v>
      </c>
      <c r="C401" s="58">
        <v>1052</v>
      </c>
      <c r="D401" s="45">
        <f t="shared" si="113"/>
        <v>2900</v>
      </c>
      <c r="E401" s="1">
        <v>2800</v>
      </c>
      <c r="F401" s="76">
        <f t="shared" si="126"/>
        <v>96.551724137931032</v>
      </c>
      <c r="G401" s="1"/>
      <c r="H401" s="76">
        <f t="shared" si="127"/>
        <v>0</v>
      </c>
      <c r="I401" s="1"/>
      <c r="J401" s="76">
        <f t="shared" si="128"/>
        <v>0</v>
      </c>
      <c r="K401" s="1"/>
      <c r="L401" s="76">
        <f t="shared" si="129"/>
        <v>0</v>
      </c>
      <c r="M401" s="1"/>
      <c r="N401" s="76">
        <f t="shared" si="130"/>
        <v>0</v>
      </c>
      <c r="O401" s="1"/>
      <c r="P401" s="76">
        <f t="shared" si="131"/>
        <v>0</v>
      </c>
      <c r="Q401" s="1"/>
      <c r="R401" s="76">
        <f t="shared" si="132"/>
        <v>0</v>
      </c>
      <c r="S401" s="1"/>
      <c r="T401" s="76">
        <f t="shared" si="133"/>
        <v>0</v>
      </c>
      <c r="U401" s="1"/>
      <c r="V401" s="76">
        <f t="shared" si="134"/>
        <v>0</v>
      </c>
      <c r="W401" s="1"/>
      <c r="X401" s="76">
        <f t="shared" si="135"/>
        <v>0</v>
      </c>
      <c r="Y401" s="1">
        <v>100</v>
      </c>
      <c r="Z401" s="76">
        <f t="shared" si="136"/>
        <v>3.4482758620689653</v>
      </c>
      <c r="AA401" s="48">
        <f t="shared" si="137"/>
        <v>2.7566539923954374</v>
      </c>
      <c r="AC401" s="1"/>
      <c r="AD401" s="1"/>
      <c r="AE401" s="1"/>
    </row>
    <row r="402" spans="1:31" x14ac:dyDescent="0.3">
      <c r="A402" s="57">
        <v>8</v>
      </c>
      <c r="B402" s="49" t="s">
        <v>603</v>
      </c>
      <c r="C402" s="58">
        <v>1041</v>
      </c>
      <c r="D402" s="45">
        <f t="shared" si="113"/>
        <v>6110</v>
      </c>
      <c r="E402" s="1">
        <v>4850</v>
      </c>
      <c r="F402" s="76">
        <f t="shared" si="126"/>
        <v>79.378068739770868</v>
      </c>
      <c r="G402" s="1">
        <v>400</v>
      </c>
      <c r="H402" s="76">
        <f t="shared" si="127"/>
        <v>6.5466448445171856</v>
      </c>
      <c r="I402" s="1"/>
      <c r="J402" s="76">
        <f t="shared" si="128"/>
        <v>0</v>
      </c>
      <c r="K402" s="1"/>
      <c r="L402" s="76">
        <f t="shared" si="129"/>
        <v>0</v>
      </c>
      <c r="M402" s="1"/>
      <c r="N402" s="76">
        <f t="shared" si="130"/>
        <v>0</v>
      </c>
      <c r="O402" s="1"/>
      <c r="P402" s="76">
        <f t="shared" si="131"/>
        <v>0</v>
      </c>
      <c r="Q402" s="1">
        <v>455</v>
      </c>
      <c r="R402" s="76">
        <f t="shared" si="132"/>
        <v>7.4468085106382977</v>
      </c>
      <c r="S402" s="1">
        <v>405</v>
      </c>
      <c r="T402" s="76">
        <f t="shared" si="133"/>
        <v>6.62847790507365</v>
      </c>
      <c r="U402" s="1"/>
      <c r="V402" s="76">
        <f t="shared" si="134"/>
        <v>0</v>
      </c>
      <c r="W402" s="1"/>
      <c r="X402" s="76">
        <f t="shared" si="135"/>
        <v>0</v>
      </c>
      <c r="Y402" s="1"/>
      <c r="Z402" s="76">
        <f t="shared" si="136"/>
        <v>0</v>
      </c>
      <c r="AA402" s="48">
        <f t="shared" si="137"/>
        <v>5.8693563880883763</v>
      </c>
      <c r="AC402" s="1"/>
      <c r="AD402" s="1"/>
      <c r="AE402" s="1"/>
    </row>
    <row r="403" spans="1:31" x14ac:dyDescent="0.3">
      <c r="A403" s="57">
        <v>9</v>
      </c>
      <c r="B403" s="49" t="s">
        <v>606</v>
      </c>
      <c r="C403" s="58">
        <v>980</v>
      </c>
      <c r="D403" s="45">
        <f t="shared" si="113"/>
        <v>3300</v>
      </c>
      <c r="E403" s="1">
        <v>3300</v>
      </c>
      <c r="F403" s="76">
        <f t="shared" si="126"/>
        <v>100</v>
      </c>
      <c r="G403" s="1"/>
      <c r="H403" s="76">
        <f t="shared" si="127"/>
        <v>0</v>
      </c>
      <c r="I403" s="1"/>
      <c r="J403" s="76">
        <f t="shared" si="128"/>
        <v>0</v>
      </c>
      <c r="K403" s="1"/>
      <c r="L403" s="76">
        <f t="shared" si="129"/>
        <v>0</v>
      </c>
      <c r="M403" s="1"/>
      <c r="N403" s="76">
        <f t="shared" si="130"/>
        <v>0</v>
      </c>
      <c r="O403" s="1"/>
      <c r="P403" s="76">
        <f t="shared" si="131"/>
        <v>0</v>
      </c>
      <c r="Q403" s="1"/>
      <c r="R403" s="76">
        <f t="shared" si="132"/>
        <v>0</v>
      </c>
      <c r="S403" s="1"/>
      <c r="T403" s="76">
        <f t="shared" si="133"/>
        <v>0</v>
      </c>
      <c r="U403" s="1"/>
      <c r="V403" s="76">
        <f t="shared" si="134"/>
        <v>0</v>
      </c>
      <c r="W403" s="1"/>
      <c r="X403" s="76">
        <f t="shared" si="135"/>
        <v>0</v>
      </c>
      <c r="Y403" s="1"/>
      <c r="Z403" s="76">
        <f t="shared" si="136"/>
        <v>0</v>
      </c>
      <c r="AA403" s="48">
        <f t="shared" si="137"/>
        <v>3.3673469387755102</v>
      </c>
      <c r="AC403" s="1"/>
      <c r="AD403" s="1"/>
      <c r="AE403" s="1"/>
    </row>
    <row r="404" spans="1:31" x14ac:dyDescent="0.3">
      <c r="A404" s="57">
        <v>10</v>
      </c>
      <c r="B404" s="49" t="s">
        <v>607</v>
      </c>
      <c r="C404" s="58">
        <v>966</v>
      </c>
      <c r="D404" s="45">
        <f t="shared" si="113"/>
        <v>10550</v>
      </c>
      <c r="E404" s="1">
        <v>10300</v>
      </c>
      <c r="F404" s="76">
        <f t="shared" si="126"/>
        <v>97.630331753554501</v>
      </c>
      <c r="G404" s="1"/>
      <c r="H404" s="76">
        <f t="shared" si="127"/>
        <v>0</v>
      </c>
      <c r="I404" s="1"/>
      <c r="J404" s="76">
        <f t="shared" si="128"/>
        <v>0</v>
      </c>
      <c r="K404" s="1"/>
      <c r="L404" s="76">
        <f t="shared" si="129"/>
        <v>0</v>
      </c>
      <c r="M404" s="1"/>
      <c r="N404" s="76">
        <f t="shared" si="130"/>
        <v>0</v>
      </c>
      <c r="O404" s="1"/>
      <c r="P404" s="76">
        <f t="shared" si="131"/>
        <v>0</v>
      </c>
      <c r="Q404" s="1">
        <v>250</v>
      </c>
      <c r="R404" s="76">
        <f t="shared" si="132"/>
        <v>2.3696682464454977</v>
      </c>
      <c r="S404" s="1"/>
      <c r="T404" s="76">
        <f t="shared" si="133"/>
        <v>0</v>
      </c>
      <c r="U404" s="1"/>
      <c r="V404" s="76">
        <f t="shared" si="134"/>
        <v>0</v>
      </c>
      <c r="W404" s="1"/>
      <c r="X404" s="76">
        <f t="shared" si="135"/>
        <v>0</v>
      </c>
      <c r="Y404" s="1"/>
      <c r="Z404" s="76">
        <f t="shared" si="136"/>
        <v>0</v>
      </c>
      <c r="AA404" s="48">
        <f t="shared" si="137"/>
        <v>10.921325051759835</v>
      </c>
      <c r="AC404" s="1"/>
      <c r="AD404" s="1"/>
      <c r="AE404" s="1"/>
    </row>
    <row r="405" spans="1:31" x14ac:dyDescent="0.3">
      <c r="A405" s="57">
        <v>11</v>
      </c>
      <c r="B405" s="49" t="s">
        <v>612</v>
      </c>
      <c r="C405" s="58">
        <v>766</v>
      </c>
      <c r="D405" s="45">
        <f t="shared" si="113"/>
        <v>1121.99</v>
      </c>
      <c r="E405" s="1"/>
      <c r="F405" s="76">
        <f t="shared" si="126"/>
        <v>0</v>
      </c>
      <c r="G405" s="1"/>
      <c r="H405" s="76">
        <f t="shared" si="127"/>
        <v>0</v>
      </c>
      <c r="I405" s="1">
        <v>466.49</v>
      </c>
      <c r="J405" s="76">
        <f t="shared" si="128"/>
        <v>41.577019403024984</v>
      </c>
      <c r="K405" s="1"/>
      <c r="L405" s="76">
        <f t="shared" si="129"/>
        <v>0</v>
      </c>
      <c r="M405" s="1">
        <v>90</v>
      </c>
      <c r="N405" s="76">
        <f t="shared" si="130"/>
        <v>8.0214618668615589</v>
      </c>
      <c r="O405" s="1"/>
      <c r="P405" s="76">
        <f t="shared" si="131"/>
        <v>0</v>
      </c>
      <c r="Q405" s="1"/>
      <c r="R405" s="76">
        <f t="shared" si="132"/>
        <v>0</v>
      </c>
      <c r="S405" s="1"/>
      <c r="T405" s="76">
        <f t="shared" si="133"/>
        <v>0</v>
      </c>
      <c r="U405" s="1"/>
      <c r="V405" s="76">
        <f t="shared" si="134"/>
        <v>0</v>
      </c>
      <c r="W405" s="1"/>
      <c r="X405" s="76">
        <f t="shared" si="135"/>
        <v>0</v>
      </c>
      <c r="Y405" s="1">
        <v>565.5</v>
      </c>
      <c r="Z405" s="76">
        <f t="shared" si="136"/>
        <v>50.401518730113459</v>
      </c>
      <c r="AA405" s="48">
        <f t="shared" si="137"/>
        <v>1.4647389033942559</v>
      </c>
      <c r="AC405" s="1">
        <v>847</v>
      </c>
      <c r="AD405" s="55">
        <v>56918.51</v>
      </c>
      <c r="AE405" s="1"/>
    </row>
    <row r="406" spans="1:31" x14ac:dyDescent="0.3">
      <c r="A406" s="57">
        <v>12</v>
      </c>
      <c r="B406" s="49" t="s">
        <v>613</v>
      </c>
      <c r="C406" s="58">
        <v>740</v>
      </c>
      <c r="D406" s="45">
        <f t="shared" si="113"/>
        <v>1678.19</v>
      </c>
      <c r="E406" s="1">
        <v>724</v>
      </c>
      <c r="F406" s="76">
        <f t="shared" si="126"/>
        <v>43.141718160637353</v>
      </c>
      <c r="G406" s="1"/>
      <c r="H406" s="76">
        <f t="shared" si="127"/>
        <v>0</v>
      </c>
      <c r="I406" s="1"/>
      <c r="J406" s="76">
        <f t="shared" si="128"/>
        <v>0</v>
      </c>
      <c r="K406" s="1"/>
      <c r="L406" s="76">
        <f t="shared" si="129"/>
        <v>0</v>
      </c>
      <c r="M406" s="1"/>
      <c r="N406" s="76">
        <f t="shared" si="130"/>
        <v>0</v>
      </c>
      <c r="O406" s="1"/>
      <c r="P406" s="76">
        <f t="shared" si="131"/>
        <v>0</v>
      </c>
      <c r="Q406" s="1">
        <v>710.19</v>
      </c>
      <c r="R406" s="76">
        <f t="shared" si="132"/>
        <v>42.318807763125747</v>
      </c>
      <c r="S406" s="1">
        <v>152</v>
      </c>
      <c r="T406" s="76">
        <f t="shared" si="133"/>
        <v>9.0573772933934773</v>
      </c>
      <c r="U406" s="1"/>
      <c r="V406" s="76">
        <f t="shared" si="134"/>
        <v>0</v>
      </c>
      <c r="W406" s="1"/>
      <c r="X406" s="76">
        <f t="shared" si="135"/>
        <v>0</v>
      </c>
      <c r="Y406" s="1">
        <v>92</v>
      </c>
      <c r="Z406" s="76">
        <f t="shared" si="136"/>
        <v>5.4820967828434197</v>
      </c>
      <c r="AA406" s="48">
        <f t="shared" si="137"/>
        <v>2.2678243243243243</v>
      </c>
      <c r="AC406" s="1"/>
      <c r="AD406" s="1"/>
      <c r="AE406" s="1"/>
    </row>
    <row r="407" spans="1:31" x14ac:dyDescent="0.3">
      <c r="A407" s="57">
        <v>13</v>
      </c>
      <c r="B407" s="49" t="s">
        <v>614</v>
      </c>
      <c r="C407" s="58">
        <v>721</v>
      </c>
      <c r="D407" s="45">
        <f t="shared" si="113"/>
        <v>4051.45</v>
      </c>
      <c r="E407" s="1">
        <v>1671.45</v>
      </c>
      <c r="F407" s="76">
        <f t="shared" si="126"/>
        <v>41.255599846968373</v>
      </c>
      <c r="G407" s="1">
        <v>640</v>
      </c>
      <c r="H407" s="76">
        <f t="shared" si="127"/>
        <v>15.796813486529516</v>
      </c>
      <c r="I407" s="1">
        <v>1000</v>
      </c>
      <c r="J407" s="76">
        <f t="shared" si="128"/>
        <v>24.682521072702368</v>
      </c>
      <c r="K407" s="1"/>
      <c r="L407" s="76">
        <f t="shared" si="129"/>
        <v>0</v>
      </c>
      <c r="M407" s="1"/>
      <c r="N407" s="76">
        <f t="shared" si="130"/>
        <v>0</v>
      </c>
      <c r="O407" s="1"/>
      <c r="P407" s="76">
        <f t="shared" si="131"/>
        <v>0</v>
      </c>
      <c r="Q407" s="1">
        <v>740</v>
      </c>
      <c r="R407" s="76">
        <f t="shared" si="132"/>
        <v>18.265065593799751</v>
      </c>
      <c r="S407" s="1"/>
      <c r="T407" s="76">
        <f t="shared" si="133"/>
        <v>0</v>
      </c>
      <c r="U407" s="1"/>
      <c r="V407" s="76">
        <f t="shared" si="134"/>
        <v>0</v>
      </c>
      <c r="W407" s="1"/>
      <c r="X407" s="76">
        <f t="shared" si="135"/>
        <v>0</v>
      </c>
      <c r="Y407" s="1"/>
      <c r="Z407" s="76">
        <f t="shared" si="136"/>
        <v>0</v>
      </c>
      <c r="AA407" s="48">
        <f t="shared" si="137"/>
        <v>5.6192094313453538</v>
      </c>
      <c r="AC407" s="1"/>
      <c r="AD407" s="1"/>
      <c r="AE407" s="1"/>
    </row>
    <row r="408" spans="1:31" x14ac:dyDescent="0.3">
      <c r="A408" s="57">
        <v>14</v>
      </c>
      <c r="B408" s="49" t="s">
        <v>615</v>
      </c>
      <c r="C408" s="58">
        <v>693</v>
      </c>
      <c r="D408" s="45">
        <f t="shared" si="113"/>
        <v>5148.3799999999992</v>
      </c>
      <c r="E408" s="55">
        <v>4140</v>
      </c>
      <c r="F408" s="76">
        <f t="shared" si="126"/>
        <v>80.41364468046261</v>
      </c>
      <c r="G408" s="1"/>
      <c r="H408" s="76">
        <f t="shared" si="127"/>
        <v>0</v>
      </c>
      <c r="I408" s="1"/>
      <c r="J408" s="76">
        <f t="shared" si="128"/>
        <v>0</v>
      </c>
      <c r="K408" s="1"/>
      <c r="L408" s="76">
        <f t="shared" si="129"/>
        <v>0</v>
      </c>
      <c r="M408" s="1"/>
      <c r="N408" s="76">
        <f t="shared" si="130"/>
        <v>0</v>
      </c>
      <c r="O408" s="1"/>
      <c r="P408" s="76">
        <f t="shared" si="131"/>
        <v>0</v>
      </c>
      <c r="Q408" s="1">
        <v>923.56</v>
      </c>
      <c r="R408" s="76">
        <f t="shared" si="132"/>
        <v>17.938846782871508</v>
      </c>
      <c r="S408" s="1">
        <v>84.82</v>
      </c>
      <c r="T408" s="76">
        <f t="shared" si="133"/>
        <v>1.6475085366659026</v>
      </c>
      <c r="U408" s="1"/>
      <c r="V408" s="76">
        <f t="shared" si="134"/>
        <v>0</v>
      </c>
      <c r="W408" s="1"/>
      <c r="X408" s="76">
        <f t="shared" si="135"/>
        <v>0</v>
      </c>
      <c r="Y408" s="1"/>
      <c r="Z408" s="76">
        <f t="shared" si="136"/>
        <v>0</v>
      </c>
      <c r="AA408" s="48">
        <f t="shared" si="137"/>
        <v>7.4291197691197679</v>
      </c>
      <c r="AC408" s="1"/>
      <c r="AD408" s="1"/>
      <c r="AE408" s="1"/>
    </row>
    <row r="409" spans="1:31" x14ac:dyDescent="0.3">
      <c r="A409" s="57">
        <v>15</v>
      </c>
      <c r="B409" s="49" t="s">
        <v>616</v>
      </c>
      <c r="C409" s="58">
        <v>688</v>
      </c>
      <c r="D409" s="45">
        <f t="shared" si="113"/>
        <v>11540</v>
      </c>
      <c r="E409" s="1">
        <v>10550</v>
      </c>
      <c r="F409" s="76">
        <f t="shared" si="126"/>
        <v>91.421143847487002</v>
      </c>
      <c r="G409" s="1"/>
      <c r="H409" s="76">
        <f t="shared" si="127"/>
        <v>0</v>
      </c>
      <c r="I409" s="1">
        <v>640</v>
      </c>
      <c r="J409" s="76">
        <f t="shared" si="128"/>
        <v>5.545927209705372</v>
      </c>
      <c r="K409" s="1"/>
      <c r="L409" s="76">
        <f t="shared" si="129"/>
        <v>0</v>
      </c>
      <c r="M409" s="1">
        <v>300</v>
      </c>
      <c r="N409" s="76">
        <f t="shared" si="130"/>
        <v>2.5996533795493932</v>
      </c>
      <c r="O409" s="1"/>
      <c r="P409" s="76">
        <f t="shared" si="131"/>
        <v>0</v>
      </c>
      <c r="Q409" s="1"/>
      <c r="R409" s="76">
        <f t="shared" si="132"/>
        <v>0</v>
      </c>
      <c r="S409" s="1"/>
      <c r="T409" s="76">
        <f t="shared" si="133"/>
        <v>0</v>
      </c>
      <c r="U409" s="1"/>
      <c r="V409" s="76">
        <f t="shared" si="134"/>
        <v>0</v>
      </c>
      <c r="W409" s="1"/>
      <c r="X409" s="76">
        <f t="shared" si="135"/>
        <v>0</v>
      </c>
      <c r="Y409" s="1">
        <v>50</v>
      </c>
      <c r="Z409" s="76">
        <f t="shared" si="136"/>
        <v>0.43327556325823224</v>
      </c>
      <c r="AA409" s="48">
        <f t="shared" si="137"/>
        <v>16.773255813953487</v>
      </c>
      <c r="AC409" s="1"/>
      <c r="AD409" s="1"/>
      <c r="AE409" s="1"/>
    </row>
    <row r="410" spans="1:31" x14ac:dyDescent="0.3">
      <c r="A410" s="57">
        <v>16</v>
      </c>
      <c r="B410" s="49" t="s">
        <v>618</v>
      </c>
      <c r="C410" s="58">
        <v>641</v>
      </c>
      <c r="D410" s="45">
        <f t="shared" si="113"/>
        <v>3438.0699999999997</v>
      </c>
      <c r="E410" s="1"/>
      <c r="F410" s="76">
        <f t="shared" si="126"/>
        <v>0</v>
      </c>
      <c r="G410" s="1"/>
      <c r="H410" s="76">
        <f t="shared" si="127"/>
        <v>0</v>
      </c>
      <c r="I410" s="1">
        <v>140</v>
      </c>
      <c r="J410" s="76">
        <f t="shared" si="128"/>
        <v>4.0720520524596653</v>
      </c>
      <c r="K410" s="1"/>
      <c r="L410" s="76">
        <f t="shared" si="129"/>
        <v>0</v>
      </c>
      <c r="M410" s="1">
        <v>2000</v>
      </c>
      <c r="N410" s="76">
        <f t="shared" si="130"/>
        <v>58.172172177995222</v>
      </c>
      <c r="O410" s="1"/>
      <c r="P410" s="76">
        <f t="shared" si="131"/>
        <v>0</v>
      </c>
      <c r="Q410" s="1"/>
      <c r="R410" s="76">
        <f t="shared" si="132"/>
        <v>0</v>
      </c>
      <c r="S410" s="1"/>
      <c r="T410" s="76">
        <f t="shared" si="133"/>
        <v>0</v>
      </c>
      <c r="U410" s="1"/>
      <c r="V410" s="76">
        <f t="shared" si="134"/>
        <v>0</v>
      </c>
      <c r="W410" s="1"/>
      <c r="X410" s="76">
        <f t="shared" si="135"/>
        <v>0</v>
      </c>
      <c r="Y410" s="55">
        <v>1298.07</v>
      </c>
      <c r="Z410" s="76">
        <f t="shared" si="136"/>
        <v>37.755775769545124</v>
      </c>
      <c r="AA410" s="48">
        <f t="shared" si="137"/>
        <v>5.3636037441497653</v>
      </c>
      <c r="AC410" s="1">
        <v>22</v>
      </c>
      <c r="AD410" s="1"/>
      <c r="AE410" s="1"/>
    </row>
    <row r="411" spans="1:31" x14ac:dyDescent="0.3">
      <c r="A411" s="57">
        <v>17</v>
      </c>
      <c r="B411" s="49" t="s">
        <v>625</v>
      </c>
      <c r="C411" s="58">
        <v>560</v>
      </c>
      <c r="D411" s="45">
        <f t="shared" si="113"/>
        <v>3470.4</v>
      </c>
      <c r="E411" s="1">
        <v>3170.4</v>
      </c>
      <c r="F411" s="76">
        <f t="shared" si="126"/>
        <v>91.355463347164587</v>
      </c>
      <c r="G411" s="1"/>
      <c r="H411" s="76">
        <f t="shared" si="127"/>
        <v>0</v>
      </c>
      <c r="I411" s="1"/>
      <c r="J411" s="76">
        <f t="shared" si="128"/>
        <v>0</v>
      </c>
      <c r="K411" s="1"/>
      <c r="L411" s="76">
        <f t="shared" si="129"/>
        <v>0</v>
      </c>
      <c r="M411" s="1"/>
      <c r="N411" s="76">
        <f t="shared" si="130"/>
        <v>0</v>
      </c>
      <c r="O411" s="1"/>
      <c r="P411" s="76">
        <f t="shared" si="131"/>
        <v>0</v>
      </c>
      <c r="Q411" s="1"/>
      <c r="R411" s="76">
        <f t="shared" si="132"/>
        <v>0</v>
      </c>
      <c r="S411" s="1"/>
      <c r="T411" s="76">
        <f t="shared" si="133"/>
        <v>0</v>
      </c>
      <c r="U411" s="1"/>
      <c r="V411" s="76">
        <f t="shared" si="134"/>
        <v>0</v>
      </c>
      <c r="W411" s="1"/>
      <c r="X411" s="76">
        <f t="shared" si="135"/>
        <v>0</v>
      </c>
      <c r="Y411" s="1">
        <v>300</v>
      </c>
      <c r="Z411" s="76">
        <f t="shared" si="136"/>
        <v>8.6445366528354075</v>
      </c>
      <c r="AA411" s="48">
        <f t="shared" si="137"/>
        <v>6.1971428571428575</v>
      </c>
      <c r="AC411" s="1"/>
      <c r="AD411" s="1"/>
      <c r="AE411" s="1"/>
    </row>
    <row r="412" spans="1:31" x14ac:dyDescent="0.3">
      <c r="A412" s="57">
        <v>18</v>
      </c>
      <c r="B412" s="49" t="s">
        <v>626</v>
      </c>
      <c r="C412" s="58">
        <v>549</v>
      </c>
      <c r="D412" s="45">
        <f t="shared" si="113"/>
        <v>1806.43</v>
      </c>
      <c r="E412" s="55">
        <v>1406.43</v>
      </c>
      <c r="F412" s="76">
        <f t="shared" si="126"/>
        <v>77.856877930503813</v>
      </c>
      <c r="G412" s="1"/>
      <c r="H412" s="76">
        <f t="shared" si="127"/>
        <v>0</v>
      </c>
      <c r="I412" s="1"/>
      <c r="J412" s="76">
        <f t="shared" si="128"/>
        <v>0</v>
      </c>
      <c r="K412" s="1"/>
      <c r="L412" s="76">
        <f t="shared" si="129"/>
        <v>0</v>
      </c>
      <c r="M412" s="1">
        <v>400</v>
      </c>
      <c r="N412" s="76">
        <f t="shared" si="130"/>
        <v>22.143122069496187</v>
      </c>
      <c r="O412" s="1"/>
      <c r="P412" s="76">
        <f t="shared" si="131"/>
        <v>0</v>
      </c>
      <c r="Q412" s="1"/>
      <c r="R412" s="76">
        <f t="shared" si="132"/>
        <v>0</v>
      </c>
      <c r="S412" s="1"/>
      <c r="T412" s="76">
        <f t="shared" si="133"/>
        <v>0</v>
      </c>
      <c r="U412" s="1"/>
      <c r="V412" s="76">
        <f t="shared" si="134"/>
        <v>0</v>
      </c>
      <c r="W412" s="1"/>
      <c r="X412" s="76">
        <f t="shared" si="135"/>
        <v>0</v>
      </c>
      <c r="Y412" s="1"/>
      <c r="Z412" s="76">
        <f t="shared" si="136"/>
        <v>0</v>
      </c>
      <c r="AA412" s="48">
        <f t="shared" si="137"/>
        <v>3.2904007285974499</v>
      </c>
      <c r="AC412" s="1"/>
      <c r="AD412" s="1"/>
      <c r="AE412" s="1"/>
    </row>
    <row r="413" spans="1:31" x14ac:dyDescent="0.3">
      <c r="A413" s="57">
        <v>20</v>
      </c>
      <c r="B413" s="49" t="s">
        <v>629</v>
      </c>
      <c r="C413" s="58">
        <v>514</v>
      </c>
      <c r="D413" s="45">
        <f t="shared" ref="D413:D419" si="138">E413+G413+I413+K413+M413+O413+Q413+S413+U413+W413+Y413</f>
        <v>824.25</v>
      </c>
      <c r="E413" s="1">
        <v>624.25</v>
      </c>
      <c r="F413" s="76">
        <f t="shared" si="126"/>
        <v>75.735517136791017</v>
      </c>
      <c r="G413" s="1">
        <v>200</v>
      </c>
      <c r="H413" s="76">
        <f t="shared" si="127"/>
        <v>24.264482863208979</v>
      </c>
      <c r="I413" s="1"/>
      <c r="J413" s="76">
        <f t="shared" si="128"/>
        <v>0</v>
      </c>
      <c r="K413" s="1"/>
      <c r="L413" s="76">
        <f t="shared" si="129"/>
        <v>0</v>
      </c>
      <c r="M413" s="1"/>
      <c r="N413" s="76">
        <f t="shared" si="130"/>
        <v>0</v>
      </c>
      <c r="O413" s="1"/>
      <c r="P413" s="76">
        <f t="shared" si="131"/>
        <v>0</v>
      </c>
      <c r="Q413" s="1"/>
      <c r="R413" s="76">
        <f t="shared" si="132"/>
        <v>0</v>
      </c>
      <c r="S413" s="1"/>
      <c r="T413" s="76">
        <f t="shared" si="133"/>
        <v>0</v>
      </c>
      <c r="U413" s="1"/>
      <c r="V413" s="76">
        <f t="shared" si="134"/>
        <v>0</v>
      </c>
      <c r="W413" s="1"/>
      <c r="X413" s="76">
        <f t="shared" si="135"/>
        <v>0</v>
      </c>
      <c r="Y413" s="1"/>
      <c r="Z413" s="76">
        <f t="shared" si="136"/>
        <v>0</v>
      </c>
      <c r="AA413" s="48">
        <f t="shared" si="137"/>
        <v>1.6035992217898833</v>
      </c>
      <c r="AC413" s="1"/>
      <c r="AD413" s="1"/>
      <c r="AE413" s="1"/>
    </row>
    <row r="414" spans="1:31" x14ac:dyDescent="0.3">
      <c r="A414" s="57">
        <v>21</v>
      </c>
      <c r="B414" s="49" t="s">
        <v>636</v>
      </c>
      <c r="C414" s="58">
        <v>379</v>
      </c>
      <c r="D414" s="45">
        <f t="shared" si="138"/>
        <v>250</v>
      </c>
      <c r="E414" s="1">
        <v>250</v>
      </c>
      <c r="F414" s="76">
        <f t="shared" si="126"/>
        <v>100</v>
      </c>
      <c r="G414" s="1"/>
      <c r="H414" s="76">
        <f t="shared" si="127"/>
        <v>0</v>
      </c>
      <c r="I414" s="1"/>
      <c r="J414" s="76">
        <f t="shared" si="128"/>
        <v>0</v>
      </c>
      <c r="K414" s="1"/>
      <c r="L414" s="76">
        <f t="shared" si="129"/>
        <v>0</v>
      </c>
      <c r="M414" s="1"/>
      <c r="N414" s="76">
        <f t="shared" si="130"/>
        <v>0</v>
      </c>
      <c r="O414" s="1"/>
      <c r="P414" s="76">
        <f t="shared" si="131"/>
        <v>0</v>
      </c>
      <c r="Q414" s="1"/>
      <c r="R414" s="76">
        <f t="shared" si="132"/>
        <v>0</v>
      </c>
      <c r="S414" s="1"/>
      <c r="T414" s="76">
        <f t="shared" si="133"/>
        <v>0</v>
      </c>
      <c r="U414" s="1"/>
      <c r="V414" s="76">
        <f t="shared" si="134"/>
        <v>0</v>
      </c>
      <c r="W414" s="1"/>
      <c r="X414" s="76">
        <f t="shared" si="135"/>
        <v>0</v>
      </c>
      <c r="Y414" s="1"/>
      <c r="Z414" s="76">
        <f t="shared" si="136"/>
        <v>0</v>
      </c>
      <c r="AA414" s="48">
        <f t="shared" si="137"/>
        <v>0.65963060686015829</v>
      </c>
      <c r="AC414" s="1"/>
      <c r="AD414" s="1"/>
      <c r="AE414" s="1"/>
    </row>
    <row r="415" spans="1:31" x14ac:dyDescent="0.3">
      <c r="A415" s="57">
        <v>22</v>
      </c>
      <c r="B415" s="49" t="s">
        <v>639</v>
      </c>
      <c r="C415" s="58">
        <v>368</v>
      </c>
      <c r="D415" s="45">
        <f t="shared" si="138"/>
        <v>900</v>
      </c>
      <c r="E415" s="1"/>
      <c r="F415" s="76">
        <f t="shared" si="126"/>
        <v>0</v>
      </c>
      <c r="G415" s="1">
        <v>400</v>
      </c>
      <c r="H415" s="76">
        <f t="shared" si="127"/>
        <v>44.444444444444443</v>
      </c>
      <c r="I415" s="1"/>
      <c r="J415" s="76">
        <f t="shared" si="128"/>
        <v>0</v>
      </c>
      <c r="K415" s="1"/>
      <c r="L415" s="76">
        <f t="shared" si="129"/>
        <v>0</v>
      </c>
      <c r="M415" s="1">
        <v>500</v>
      </c>
      <c r="N415" s="76">
        <f t="shared" si="130"/>
        <v>55.555555555555557</v>
      </c>
      <c r="O415" s="1"/>
      <c r="P415" s="76">
        <f t="shared" si="131"/>
        <v>0</v>
      </c>
      <c r="Q415" s="1"/>
      <c r="R415" s="76">
        <f t="shared" si="132"/>
        <v>0</v>
      </c>
      <c r="S415" s="1"/>
      <c r="T415" s="76">
        <f t="shared" si="133"/>
        <v>0</v>
      </c>
      <c r="U415" s="1"/>
      <c r="V415" s="76">
        <f t="shared" si="134"/>
        <v>0</v>
      </c>
      <c r="W415" s="1"/>
      <c r="X415" s="76">
        <f t="shared" si="135"/>
        <v>0</v>
      </c>
      <c r="Y415" s="1"/>
      <c r="Z415" s="76">
        <f t="shared" si="136"/>
        <v>0</v>
      </c>
      <c r="AA415" s="48">
        <f t="shared" si="137"/>
        <v>2.4456521739130435</v>
      </c>
      <c r="AC415" s="1"/>
      <c r="AD415" s="1"/>
      <c r="AE415" s="1"/>
    </row>
    <row r="416" spans="1:31" x14ac:dyDescent="0.3">
      <c r="A416" s="57">
        <v>23</v>
      </c>
      <c r="B416" s="49" t="s">
        <v>641</v>
      </c>
      <c r="C416" s="58">
        <v>356</v>
      </c>
      <c r="D416" s="45">
        <f t="shared" si="138"/>
        <v>3000</v>
      </c>
      <c r="E416" s="1">
        <v>3000</v>
      </c>
      <c r="F416" s="76">
        <f t="shared" si="126"/>
        <v>100</v>
      </c>
      <c r="G416" s="1"/>
      <c r="H416" s="76">
        <f t="shared" si="127"/>
        <v>0</v>
      </c>
      <c r="I416" s="1"/>
      <c r="J416" s="76">
        <f t="shared" si="128"/>
        <v>0</v>
      </c>
      <c r="K416" s="1"/>
      <c r="L416" s="76">
        <f t="shared" si="129"/>
        <v>0</v>
      </c>
      <c r="M416" s="1"/>
      <c r="N416" s="76">
        <f t="shared" si="130"/>
        <v>0</v>
      </c>
      <c r="O416" s="1"/>
      <c r="P416" s="76">
        <f t="shared" si="131"/>
        <v>0</v>
      </c>
      <c r="Q416" s="1"/>
      <c r="R416" s="76">
        <f t="shared" si="132"/>
        <v>0</v>
      </c>
      <c r="S416" s="1"/>
      <c r="T416" s="76">
        <f t="shared" si="133"/>
        <v>0</v>
      </c>
      <c r="U416" s="1"/>
      <c r="V416" s="76">
        <f t="shared" si="134"/>
        <v>0</v>
      </c>
      <c r="W416" s="1"/>
      <c r="X416" s="76">
        <f t="shared" si="135"/>
        <v>0</v>
      </c>
      <c r="Y416" s="1"/>
      <c r="Z416" s="76">
        <f t="shared" si="136"/>
        <v>0</v>
      </c>
      <c r="AA416" s="48">
        <f t="shared" si="137"/>
        <v>8.4269662921348321</v>
      </c>
      <c r="AC416" s="1"/>
      <c r="AD416" s="1"/>
      <c r="AE416" s="1"/>
    </row>
    <row r="417" spans="1:31" x14ac:dyDescent="0.3">
      <c r="A417" s="57">
        <v>24</v>
      </c>
      <c r="B417" s="49" t="s">
        <v>643</v>
      </c>
      <c r="C417" s="58">
        <v>323</v>
      </c>
      <c r="D417" s="45">
        <f t="shared" si="138"/>
        <v>2450</v>
      </c>
      <c r="E417" s="56">
        <v>2050</v>
      </c>
      <c r="F417" s="76">
        <f t="shared" si="126"/>
        <v>83.673469387755105</v>
      </c>
      <c r="G417" s="1"/>
      <c r="H417" s="76">
        <f t="shared" si="127"/>
        <v>0</v>
      </c>
      <c r="I417" s="1"/>
      <c r="J417" s="76">
        <f t="shared" si="128"/>
        <v>0</v>
      </c>
      <c r="K417" s="1"/>
      <c r="L417" s="76">
        <f t="shared" si="129"/>
        <v>0</v>
      </c>
      <c r="M417" s="1">
        <v>200</v>
      </c>
      <c r="N417" s="76">
        <f t="shared" si="130"/>
        <v>8.1632653061224492</v>
      </c>
      <c r="O417" s="1"/>
      <c r="P417" s="76">
        <f t="shared" si="131"/>
        <v>0</v>
      </c>
      <c r="Q417" s="1">
        <v>200</v>
      </c>
      <c r="R417" s="76">
        <f t="shared" si="132"/>
        <v>8.1632653061224492</v>
      </c>
      <c r="S417" s="1"/>
      <c r="T417" s="76">
        <f t="shared" si="133"/>
        <v>0</v>
      </c>
      <c r="U417" s="1"/>
      <c r="V417" s="76">
        <f t="shared" si="134"/>
        <v>0</v>
      </c>
      <c r="W417" s="1"/>
      <c r="X417" s="76">
        <f t="shared" si="135"/>
        <v>0</v>
      </c>
      <c r="Y417" s="1"/>
      <c r="Z417" s="76">
        <f t="shared" si="136"/>
        <v>0</v>
      </c>
      <c r="AA417" s="48">
        <f t="shared" si="137"/>
        <v>7.5851393188854486</v>
      </c>
      <c r="AC417" s="1"/>
      <c r="AD417" s="1"/>
      <c r="AE417" s="1"/>
    </row>
    <row r="418" spans="1:31" x14ac:dyDescent="0.3">
      <c r="A418" s="57">
        <v>25</v>
      </c>
      <c r="B418" s="49" t="s">
        <v>647</v>
      </c>
      <c r="C418" s="58">
        <v>292</v>
      </c>
      <c r="D418" s="45">
        <f t="shared" si="138"/>
        <v>750</v>
      </c>
      <c r="E418" s="1"/>
      <c r="F418" s="76">
        <f t="shared" si="126"/>
        <v>0</v>
      </c>
      <c r="G418" s="1"/>
      <c r="H418" s="76">
        <f t="shared" si="127"/>
        <v>0</v>
      </c>
      <c r="I418" s="1"/>
      <c r="J418" s="76">
        <f t="shared" si="128"/>
        <v>0</v>
      </c>
      <c r="K418" s="1"/>
      <c r="L418" s="76">
        <f t="shared" si="129"/>
        <v>0</v>
      </c>
      <c r="M418" s="1">
        <v>500</v>
      </c>
      <c r="N418" s="76">
        <f t="shared" si="130"/>
        <v>66.666666666666657</v>
      </c>
      <c r="O418" s="1"/>
      <c r="P418" s="76">
        <f t="shared" si="131"/>
        <v>0</v>
      </c>
      <c r="Q418" s="1">
        <v>250</v>
      </c>
      <c r="R418" s="76">
        <f t="shared" si="132"/>
        <v>33.333333333333329</v>
      </c>
      <c r="S418" s="1"/>
      <c r="T418" s="76">
        <f t="shared" si="133"/>
        <v>0</v>
      </c>
      <c r="U418" s="1"/>
      <c r="V418" s="76">
        <f t="shared" si="134"/>
        <v>0</v>
      </c>
      <c r="W418" s="1"/>
      <c r="X418" s="76">
        <f t="shared" si="135"/>
        <v>0</v>
      </c>
      <c r="Y418" s="1"/>
      <c r="Z418" s="76">
        <f t="shared" si="136"/>
        <v>0</v>
      </c>
      <c r="AA418" s="48">
        <f t="shared" si="137"/>
        <v>2.5684931506849313</v>
      </c>
      <c r="AC418" s="1"/>
      <c r="AD418" s="1"/>
      <c r="AE418" s="1"/>
    </row>
    <row r="419" spans="1:31" x14ac:dyDescent="0.3">
      <c r="A419" s="57">
        <v>26</v>
      </c>
      <c r="B419" s="49" t="s">
        <v>384</v>
      </c>
      <c r="C419" s="58">
        <v>249</v>
      </c>
      <c r="D419" s="45">
        <f t="shared" si="138"/>
        <v>564.48</v>
      </c>
      <c r="E419" s="1"/>
      <c r="F419" s="76">
        <f t="shared" si="126"/>
        <v>0</v>
      </c>
      <c r="G419" s="1"/>
      <c r="H419" s="76">
        <f t="shared" si="127"/>
        <v>0</v>
      </c>
      <c r="I419" s="1"/>
      <c r="J419" s="76">
        <f t="shared" si="128"/>
        <v>0</v>
      </c>
      <c r="K419" s="1"/>
      <c r="L419" s="76">
        <f t="shared" si="129"/>
        <v>0</v>
      </c>
      <c r="M419" s="1"/>
      <c r="N419" s="76">
        <f t="shared" si="130"/>
        <v>0</v>
      </c>
      <c r="O419" s="1"/>
      <c r="P419" s="76">
        <f t="shared" si="131"/>
        <v>0</v>
      </c>
      <c r="Q419" s="1"/>
      <c r="R419" s="76">
        <f t="shared" si="132"/>
        <v>0</v>
      </c>
      <c r="S419" s="1"/>
      <c r="T419" s="76">
        <f t="shared" si="133"/>
        <v>0</v>
      </c>
      <c r="U419" s="1"/>
      <c r="V419" s="76">
        <f t="shared" si="134"/>
        <v>0</v>
      </c>
      <c r="W419" s="1"/>
      <c r="X419" s="76">
        <f t="shared" si="135"/>
        <v>0</v>
      </c>
      <c r="Y419" s="1">
        <v>564.48</v>
      </c>
      <c r="Z419" s="76">
        <f t="shared" si="136"/>
        <v>100</v>
      </c>
      <c r="AA419" s="48">
        <f t="shared" si="137"/>
        <v>2.2669879518072289</v>
      </c>
      <c r="AC419" s="1">
        <v>270</v>
      </c>
      <c r="AD419" s="1"/>
      <c r="AE419" s="1"/>
    </row>
    <row r="420" spans="1:31" x14ac:dyDescent="0.3">
      <c r="A420" s="1"/>
      <c r="B420" s="138" t="s">
        <v>721</v>
      </c>
      <c r="C420" s="142">
        <f>SUM(C395:C419)</f>
        <v>54500</v>
      </c>
      <c r="D420" s="209">
        <f>SUM(D395:D419)</f>
        <v>446125.93</v>
      </c>
      <c r="E420" s="166">
        <f>SUM(E395:E419)</f>
        <v>369773.82</v>
      </c>
      <c r="F420" s="140">
        <f t="shared" si="126"/>
        <v>82.885525169989563</v>
      </c>
      <c r="G420" s="166">
        <f>SUM(G395:G419)</f>
        <v>11990</v>
      </c>
      <c r="H420" s="140">
        <f t="shared" si="127"/>
        <v>2.6875819569599999</v>
      </c>
      <c r="I420" s="166">
        <f>SUM(I395:I419)</f>
        <v>21141.49</v>
      </c>
      <c r="J420" s="140">
        <f t="shared" si="128"/>
        <v>4.7389063442243762</v>
      </c>
      <c r="K420" s="166">
        <f>SUM(K395:K419)</f>
        <v>5000</v>
      </c>
      <c r="L420" s="140">
        <f t="shared" si="129"/>
        <v>1.1207597818849042</v>
      </c>
      <c r="M420" s="166">
        <f>SUM(M395:M419)</f>
        <v>25340</v>
      </c>
      <c r="N420" s="140">
        <f t="shared" si="130"/>
        <v>5.6800105745926945</v>
      </c>
      <c r="O420" s="166">
        <f>SUM(O395:O419)</f>
        <v>0</v>
      </c>
      <c r="P420" s="140">
        <f t="shared" si="131"/>
        <v>0</v>
      </c>
      <c r="Q420" s="166">
        <f>SUM(Q395:Q419)</f>
        <v>3528.75</v>
      </c>
      <c r="R420" s="143">
        <f t="shared" si="132"/>
        <v>0.79097621606527102</v>
      </c>
      <c r="S420" s="166">
        <f>SUM(S395:S419)</f>
        <v>5281.82</v>
      </c>
      <c r="T420" s="140">
        <f t="shared" si="133"/>
        <v>1.1839302862310648</v>
      </c>
      <c r="U420" s="166">
        <f>SUM(U395:U419)</f>
        <v>900</v>
      </c>
      <c r="V420" s="143">
        <f t="shared" si="134"/>
        <v>0.20173676073928273</v>
      </c>
      <c r="W420" s="166">
        <f>SUM(W395:W419)</f>
        <v>0</v>
      </c>
      <c r="X420" s="140">
        <f t="shared" si="135"/>
        <v>0</v>
      </c>
      <c r="Y420" s="166">
        <f>SUM(Y395:Y419)</f>
        <v>3170.0499999999997</v>
      </c>
      <c r="Z420" s="143">
        <f t="shared" si="136"/>
        <v>0.710572909312848</v>
      </c>
      <c r="AA420" s="141">
        <f t="shared" si="137"/>
        <v>8.1857968807339443</v>
      </c>
    </row>
    <row r="421" spans="1:31" x14ac:dyDescent="0.3">
      <c r="A421" s="22" t="s">
        <v>676</v>
      </c>
      <c r="B421" s="24"/>
      <c r="C421" s="24"/>
      <c r="D421" s="199">
        <v>26</v>
      </c>
      <c r="E421" s="206"/>
      <c r="F421" s="204"/>
      <c r="G421" s="203"/>
      <c r="H421" s="204"/>
      <c r="I421" s="203"/>
      <c r="J421" s="204"/>
      <c r="K421" s="203"/>
      <c r="L421" s="204"/>
      <c r="M421" s="203"/>
      <c r="N421" s="204"/>
      <c r="O421" s="203"/>
      <c r="P421" s="204"/>
      <c r="Q421" s="203"/>
      <c r="R421" s="204"/>
      <c r="S421" s="203"/>
      <c r="T421" s="204"/>
      <c r="U421" s="203"/>
      <c r="V421" s="204"/>
      <c r="W421" s="203"/>
      <c r="X421" s="204"/>
      <c r="Y421" s="203"/>
      <c r="Z421" s="204"/>
      <c r="AA421" s="205"/>
    </row>
    <row r="422" spans="1:31" x14ac:dyDescent="0.3">
      <c r="A422" s="27" t="s">
        <v>677</v>
      </c>
      <c r="B422" s="29"/>
      <c r="C422" s="29"/>
      <c r="D422" s="200">
        <v>0.3</v>
      </c>
      <c r="E422" s="207"/>
      <c r="F422" s="204"/>
      <c r="G422" s="203"/>
      <c r="H422" s="204"/>
      <c r="I422" s="203"/>
      <c r="J422" s="204"/>
      <c r="K422" s="203"/>
      <c r="L422" s="204"/>
      <c r="M422" s="203"/>
      <c r="N422" s="204"/>
      <c r="O422" s="203"/>
      <c r="P422" s="204"/>
      <c r="Q422" s="203"/>
      <c r="R422" s="204"/>
      <c r="S422" s="203"/>
      <c r="T422" s="204"/>
      <c r="U422" s="203"/>
      <c r="V422" s="204"/>
      <c r="W422" s="203"/>
      <c r="X422" s="204"/>
      <c r="Y422" s="203"/>
      <c r="Z422" s="204"/>
      <c r="AA422" s="205"/>
    </row>
    <row r="423" spans="1:31" x14ac:dyDescent="0.3">
      <c r="A423" s="1" t="s">
        <v>678</v>
      </c>
      <c r="B423" s="29"/>
      <c r="C423" s="29"/>
      <c r="D423" s="199">
        <v>21</v>
      </c>
      <c r="E423" s="207"/>
      <c r="F423" s="204"/>
      <c r="G423" s="203"/>
      <c r="H423" s="204"/>
      <c r="I423" s="203"/>
      <c r="J423" s="204"/>
      <c r="K423" s="203"/>
      <c r="L423" s="204"/>
      <c r="M423" s="203"/>
      <c r="N423" s="204"/>
      <c r="O423" s="203"/>
      <c r="P423" s="204"/>
      <c r="Q423" s="203"/>
      <c r="R423" s="204"/>
      <c r="S423" s="203"/>
      <c r="T423" s="204"/>
      <c r="U423" s="203"/>
      <c r="V423" s="204"/>
      <c r="W423" s="203"/>
      <c r="X423" s="204"/>
      <c r="Y423" s="203"/>
      <c r="Z423" s="204"/>
      <c r="AA423" s="205"/>
    </row>
    <row r="424" spans="1:31" x14ac:dyDescent="0.3">
      <c r="A424" s="27" t="s">
        <v>679</v>
      </c>
      <c r="B424" s="29"/>
      <c r="C424" s="29"/>
      <c r="D424" s="200">
        <v>0.24</v>
      </c>
      <c r="E424" s="207"/>
      <c r="F424" s="204"/>
      <c r="G424" s="203"/>
      <c r="H424" s="204"/>
      <c r="I424" s="203"/>
      <c r="J424" s="204"/>
      <c r="K424" s="203"/>
      <c r="L424" s="204"/>
      <c r="M424" s="203"/>
      <c r="N424" s="204"/>
      <c r="O424" s="203"/>
      <c r="P424" s="204"/>
      <c r="Q424" s="203"/>
      <c r="R424" s="204"/>
      <c r="S424" s="203"/>
      <c r="T424" s="204"/>
      <c r="U424" s="203"/>
      <c r="V424" s="204"/>
      <c r="W424" s="203"/>
      <c r="X424" s="204"/>
      <c r="Y424" s="203"/>
      <c r="Z424" s="204"/>
      <c r="AA424" s="205"/>
    </row>
    <row r="425" spans="1:31" x14ac:dyDescent="0.3">
      <c r="A425" s="27" t="s">
        <v>680</v>
      </c>
      <c r="B425" s="29"/>
      <c r="C425" s="29"/>
      <c r="D425" s="199">
        <v>39</v>
      </c>
      <c r="E425" s="207"/>
      <c r="F425" s="204"/>
      <c r="G425" s="203"/>
      <c r="H425" s="204"/>
      <c r="I425" s="203"/>
      <c r="J425" s="204"/>
      <c r="K425" s="203"/>
      <c r="L425" s="204"/>
      <c r="M425" s="203"/>
      <c r="N425" s="204"/>
      <c r="O425" s="203"/>
      <c r="P425" s="204"/>
      <c r="Q425" s="203"/>
      <c r="R425" s="204"/>
      <c r="S425" s="203"/>
      <c r="T425" s="204"/>
      <c r="U425" s="203"/>
      <c r="V425" s="204"/>
      <c r="W425" s="203"/>
      <c r="X425" s="204"/>
      <c r="Y425" s="203"/>
      <c r="Z425" s="204"/>
      <c r="AA425" s="205"/>
    </row>
    <row r="426" spans="1:31" x14ac:dyDescent="0.3">
      <c r="A426" s="96" t="s">
        <v>681</v>
      </c>
      <c r="B426" s="98"/>
      <c r="C426" s="98"/>
      <c r="D426" s="200">
        <v>0.45</v>
      </c>
      <c r="E426" s="207"/>
      <c r="F426" s="204"/>
      <c r="G426" s="203"/>
      <c r="H426" s="204"/>
      <c r="I426" s="203"/>
      <c r="J426" s="204"/>
      <c r="K426" s="203"/>
      <c r="L426" s="204"/>
      <c r="M426" s="203"/>
      <c r="N426" s="204"/>
      <c r="O426" s="203"/>
      <c r="P426" s="204"/>
      <c r="Q426" s="203"/>
      <c r="R426" s="204"/>
      <c r="S426" s="203"/>
      <c r="T426" s="204"/>
      <c r="U426" s="203"/>
      <c r="V426" s="204"/>
      <c r="W426" s="203"/>
      <c r="X426" s="204"/>
      <c r="Y426" s="203"/>
      <c r="Z426" s="204"/>
      <c r="AA426" s="205"/>
    </row>
    <row r="427" spans="1:31" x14ac:dyDescent="0.3">
      <c r="A427" s="42" t="s">
        <v>682</v>
      </c>
      <c r="B427" s="1"/>
      <c r="C427" s="1"/>
      <c r="D427" s="201">
        <v>47</v>
      </c>
      <c r="E427" s="207"/>
      <c r="F427" s="204"/>
      <c r="G427" s="203"/>
      <c r="H427" s="204"/>
      <c r="I427" s="203"/>
      <c r="J427" s="204"/>
      <c r="K427" s="203"/>
      <c r="L427" s="204"/>
      <c r="M427" s="203"/>
      <c r="N427" s="204"/>
      <c r="O427" s="203"/>
      <c r="P427" s="204"/>
      <c r="Q427" s="203"/>
      <c r="R427" s="204"/>
      <c r="S427" s="203"/>
      <c r="T427" s="204"/>
      <c r="U427" s="203"/>
      <c r="V427" s="204"/>
      <c r="W427" s="203"/>
      <c r="X427" s="204"/>
      <c r="Y427" s="203"/>
      <c r="Z427" s="204"/>
      <c r="AA427" s="205"/>
    </row>
    <row r="428" spans="1:31" x14ac:dyDescent="0.3">
      <c r="A428" s="117" t="s">
        <v>758</v>
      </c>
      <c r="B428" s="197"/>
      <c r="C428" s="198"/>
      <c r="D428" s="210">
        <f>PEARSON(C395:C419,D395:D419)</f>
        <v>0.99662549559125935</v>
      </c>
      <c r="E428" s="211"/>
      <c r="F428" s="77"/>
      <c r="G428" s="94"/>
      <c r="H428" s="77"/>
      <c r="I428" s="94"/>
      <c r="J428" s="77"/>
      <c r="K428" s="94"/>
      <c r="L428" s="77"/>
      <c r="M428" s="94"/>
      <c r="N428" s="77"/>
      <c r="O428" s="94"/>
      <c r="P428" s="77"/>
      <c r="Q428" s="94"/>
      <c r="R428" s="77"/>
      <c r="S428" s="94"/>
      <c r="T428" s="77"/>
      <c r="U428" s="94"/>
      <c r="V428" s="77"/>
      <c r="W428" s="94"/>
      <c r="X428" s="77"/>
      <c r="Y428" s="94"/>
      <c r="Z428" s="77"/>
      <c r="AA428" s="68"/>
    </row>
    <row r="431" spans="1:31" x14ac:dyDescent="0.3">
      <c r="A431" s="3" t="s">
        <v>796</v>
      </c>
      <c r="D431" s="273">
        <f>D32+D55+D72+D108+D130+D165+D225+D260+D279+D304+D347+D380+D420</f>
        <v>5682414.0700000003</v>
      </c>
      <c r="E431" s="273">
        <f>E32+E55+E72+E108+E130+E165+E225+E260+E279+E304+E347+E380+E420</f>
        <v>3937082.7399999998</v>
      </c>
      <c r="F431" s="272">
        <f>E431/D431*100</f>
        <v>69.285389827285144</v>
      </c>
    </row>
  </sheetData>
  <hyperlinks>
    <hyperlink ref="B25" r:id="rId1" display="http://www.sodbtn.sk/obce/obec.php?kod_obce=528811" xr:uid="{7CF2C3EA-777F-4114-8CCD-53E4B2385E5A}"/>
    <hyperlink ref="B26" r:id="rId2" display="http://www.sodbtn.sk/obce/obec.php?kod_obce=528790" xr:uid="{053EA4AF-D42F-404B-92FC-E969895ACD7F}"/>
    <hyperlink ref="B27" r:id="rId3" display="http://www.sodbtn.sk/obce/obec.php?kod_obce=528986" xr:uid="{A680A35E-C339-4D61-825E-52626FE96CDC}"/>
    <hyperlink ref="B28" r:id="rId4" display="http://www.sodbtn.sk/obce/obec.php?kod_obce=528838" xr:uid="{D5E062A0-7C0B-4F98-9FF9-38BF64EBBC1D}"/>
    <hyperlink ref="B29" r:id="rId5" display="http://www.sodbtn.sk/obce/obec.php?kod_obce=528731" xr:uid="{C23067E7-A9DA-4599-9CB4-5034050CCFAA}"/>
    <hyperlink ref="B30" r:id="rId6" display="http://www.sodbtn.sk/obce/obec.php?kod_obce=544108" xr:uid="{5FBD7D61-2D6C-4F65-A5C0-AE15AF551627}"/>
    <hyperlink ref="B31" r:id="rId7" display="http://www.sodbtn.sk/obce/obec.php?kod_obce=528765" xr:uid="{143B2CA4-1F03-4318-8E4B-7C8D0A93FC11}"/>
    <hyperlink ref="B5" r:id="rId8" display="http://www.sodbtn.sk/obce/obec.php?kod_obce=544051" xr:uid="{099EB3F2-E6EE-4D86-B2FF-2F41177AFA25}"/>
    <hyperlink ref="B6" r:id="rId9" display="http://www.sodbtn.sk/obce/obec.php?kod_obce=544213" xr:uid="{9EF0BA6C-759C-471D-9BE7-6D0B47ADAE60}"/>
    <hyperlink ref="B7" r:id="rId10" display="http://www.sodbtn.sk/obce/obec.php?kod_obce=529265" xr:uid="{60EBC875-55FD-468F-BE1B-13CC32D94C8F}"/>
    <hyperlink ref="B8" r:id="rId11" display="http://www.sodbtn.sk/obce/obec.php?kod_obce=529133" xr:uid="{F754F795-85C6-41D3-A534-F444973E122D}"/>
    <hyperlink ref="B9" r:id="rId12" display="http://www.sodbtn.sk/obce/obec.php?kod_obce=544116" xr:uid="{BFFB21EB-8FA1-49E9-A85B-598E0FA54121}"/>
    <hyperlink ref="B10" r:id="rId13" display="http://www.sodbtn.sk/obce/obec.php?kod_obce=529176" xr:uid="{792FBCBA-3E0F-4D6A-A24C-76EEB25C7D0E}"/>
    <hyperlink ref="B11" r:id="rId14" display="http://www.sodbtn.sk/obce/obec.php?kod_obce=529125" xr:uid="{D725C526-E1BA-41EF-A012-BB7883985B6A}"/>
    <hyperlink ref="B12" r:id="rId15" display="http://www.sodbtn.sk/obce/obec.php?kod_obce=544078" xr:uid="{1553B57F-613D-4F1D-8FCB-74A93EBDD23B}"/>
    <hyperlink ref="B13" r:id="rId16" display="http://www.sodbtn.sk/obce/obec.php?kod_obce=544230" xr:uid="{4FD87A89-8A30-4FDC-B194-0BD8EAA4BE09}"/>
    <hyperlink ref="B14" r:id="rId17" display="http://www.sodbtn.sk/obce/obec.php?kod_obce=528901" xr:uid="{95D797A5-528C-4558-9379-0FFBC5E7B6C1}"/>
    <hyperlink ref="B15" r:id="rId18" display="http://www.sodbtn.sk/obce/obec.php?kod_obce=528919" xr:uid="{047F46AD-3007-428C-B12C-4E61950D67C7}"/>
    <hyperlink ref="B16" r:id="rId19" display="http://www.sodbtn.sk/obce/obec.php?kod_obce=529141" xr:uid="{51E26E38-7B11-43DB-867F-AFCF97F74AE6}"/>
    <hyperlink ref="B17" r:id="rId20" display="http://www.sodbtn.sk/obce/obec.php?kod_obce=544175" xr:uid="{B079B69D-A0A0-43BA-AA8D-59948AF57508}"/>
    <hyperlink ref="B18" r:id="rId21" display="http://www.sodbtn.sk/obce/obec.php?kod_obce=581674" xr:uid="{1FB1A4FD-F57E-4B8A-B976-FEDA63CBC5A0}"/>
    <hyperlink ref="B19" r:id="rId22" display="http://www.sodbtn.sk/obce/obec.php?kod_obce=529257" xr:uid="{996838A6-D3A9-4BE7-8CE7-E5B1D413E82E}"/>
    <hyperlink ref="B20" r:id="rId23" display="http://www.sodbtn.sk/obce/obec.php?kod_obce=529192" xr:uid="{1C139ABF-EB1E-451E-A342-D1D4D44F99CF}"/>
    <hyperlink ref="B21" r:id="rId24" display="http://www.sodbtn.sk/obce/obec.php?kod_obce=529290" xr:uid="{698B4DF1-1FCE-49CF-9E78-217ECFFE3AD2}"/>
    <hyperlink ref="B22" r:id="rId25" display="http://www.sodbtn.sk/obce/obec.php?kod_obce=544132" xr:uid="{6D581E37-41FC-4BFA-9ABF-D63D8A731FF5}"/>
    <hyperlink ref="B23" r:id="rId26" display="http://www.sodbtn.sk/obce/obec.php?kod_obce=544221" xr:uid="{DFD906E9-2B65-4A95-81B9-1D2083CC038B}"/>
    <hyperlink ref="B24" r:id="rId27" display="http://www.sodbtn.sk/obce/obec.php?kod_obce=529079" xr:uid="{81659DF6-B417-4771-BF0C-AB9629691BA9}"/>
    <hyperlink ref="B48" r:id="rId28" display="http://www.sodbtn.sk/obce/obec.php?kod_obce=519197" xr:uid="{B595406C-D92F-4855-AC2C-C7C67D351804}"/>
    <hyperlink ref="B49" r:id="rId29" display="http://www.sodbtn.sk/obce/obec.php?kod_obce=528072" xr:uid="{19E4493F-DA83-4605-A231-1ABE1477C378}"/>
    <hyperlink ref="B50" r:id="rId30" display="http://www.sodbtn.sk/obce/obec.php?kod_obce=527831" xr:uid="{6C2D84FF-DEB7-4D44-B530-AD0DA62FC7D6}"/>
    <hyperlink ref="B51" r:id="rId31" display="http://www.sodbtn.sk/obce/obec.php?kod_obce=519537" xr:uid="{495D0368-ABBB-4B66-803F-1438332B11D2}"/>
    <hyperlink ref="B52" r:id="rId32" display="http://www.sodbtn.sk/obce/obec.php?kod_obce=527564" xr:uid="{C349AAFC-069D-4645-8820-AADEE85ED015}"/>
    <hyperlink ref="B54" r:id="rId33" display="http://www.sodbtn.sk/obce/obec.php?kod_obce=527629" xr:uid="{C48B5B52-E330-42F6-877D-8DC20BE4DDE4}"/>
    <hyperlink ref="B70" r:id="rId34" display="http://www.sodbtn.sk/obce/obec.php?kod_obce=527840" xr:uid="{30C345BB-70A7-4CCC-B7D1-542FE5A09D0B}"/>
    <hyperlink ref="B71" r:id="rId35" display="http://www.sodbtn.sk/obce/obec.php?kod_obce=527581" xr:uid="{9EB649AC-06A8-43E6-B347-AFB9E1CEE299}"/>
    <hyperlink ref="B87" r:id="rId36" display="http://www.sodbtn.sk/obce/obec.php?kod_obce=526665" xr:uid="{0C3C62D8-99B6-4737-A8D8-FC85FC194153}"/>
    <hyperlink ref="B88" r:id="rId37" display="http://www.sodbtn.sk/obce/obec.php?kod_obce=526860" xr:uid="{F0C9191D-0A24-4CCD-B88E-8B4D591BCDC7}"/>
    <hyperlink ref="B89" r:id="rId38" display="http://www.sodbtn.sk/obce/obec.php?kod_obce=526924" xr:uid="{B362906B-2B3F-4DDB-AF3F-C04C20E5FFB7}"/>
    <hyperlink ref="B90" r:id="rId39" display="http://www.sodbtn.sk/obce/obec.php?kod_obce=526762" xr:uid="{BA184EF9-4026-4E8F-B2B3-F1B4ACA9DAA8}"/>
    <hyperlink ref="B91" r:id="rId40" display="http://www.sodbtn.sk/obce/obec.php?kod_obce=526959" xr:uid="{B127AC8D-873A-4336-BAD5-3C7D939DB81B}"/>
    <hyperlink ref="B92" r:id="rId41" display="http://www.sodbtn.sk/obce/obec.php?kod_obce=526967" xr:uid="{05173FAF-F74C-462E-A629-9B16CDFD6A1E}"/>
    <hyperlink ref="B93" r:id="rId42" display="http://www.sodbtn.sk/obce/obec.php?kod_obce=526720" xr:uid="{B2AFAC3B-39D9-45C7-96CA-822AD20F6055}"/>
    <hyperlink ref="B94" r:id="rId43" display="http://www.sodbtn.sk/obce/obec.php?kod_obce=527092" xr:uid="{EDD152DB-4198-422D-989A-541601F372A7}"/>
    <hyperlink ref="B95" r:id="rId44" display="http://www.sodbtn.sk/obce/obec.php?kod_obce=527041" xr:uid="{64977D46-66C6-4BFE-843F-70C23BF867FB}"/>
    <hyperlink ref="B96" r:id="rId45" display="http://www.sodbtn.sk/obce/obec.php?kod_obce=526789" xr:uid="{40667A41-55B1-401C-93BE-9D52EC1B3E9F}"/>
    <hyperlink ref="B97" r:id="rId46" display="http://www.sodbtn.sk/obce/obec.php?kod_obce=526754" xr:uid="{3BB6C8B3-C9D6-42F7-8AD1-A6DF93647A55}"/>
    <hyperlink ref="B98" r:id="rId47" display="http://www.sodbtn.sk/obce/obec.php?kod_obce=527076" xr:uid="{F1670E26-CEC8-4100-83BD-93685537D294}"/>
    <hyperlink ref="B99" r:id="rId48" display="http://www.sodbtn.sk/obce/obec.php?kod_obce=526771" xr:uid="{E39E00A6-6ECD-48B7-B9A4-D7F9C0C93DB5}"/>
    <hyperlink ref="B100" r:id="rId49" display="http://www.sodbtn.sk/obce/obec.php?kod_obce=526819" xr:uid="{E0EDF66A-5BD8-4214-8C94-05067395A518}"/>
    <hyperlink ref="B101" r:id="rId50" display="http://www.sodbtn.sk/obce/obec.php?kod_obce=526851" xr:uid="{D2F49642-2F75-46E7-AD0A-93F34CD8CC5B}"/>
    <hyperlink ref="B102" r:id="rId51" display="http://www.sodbtn.sk/obce/obec.php?kod_obce=526916" xr:uid="{9BA9BF52-B0A8-437E-9B8F-8856A519453B}"/>
    <hyperlink ref="B103" r:id="rId52" display="http://www.sodbtn.sk/obce/obec.php?kod_obce=526843" xr:uid="{712A2A01-CAFF-42EC-9809-289856E96745}"/>
    <hyperlink ref="B104" r:id="rId53" display="http://www.sodbtn.sk/obce/obec.php?kod_obce=527068" xr:uid="{01513BE0-DCCE-4E56-A083-83FE293E4A51}"/>
    <hyperlink ref="B105" r:id="rId54" display="http://www.sodbtn.sk/obce/obec.php?kod_obce=526886" xr:uid="{10A6ED7E-84C0-4985-91B7-55FA20EB84B3}"/>
    <hyperlink ref="B106" r:id="rId55" display="http://www.sodbtn.sk/obce/obec.php?kod_obce=526690" xr:uid="{96ADEAD0-17FC-4644-ACA5-E8A563F24A89}"/>
    <hyperlink ref="B107" r:id="rId56" display="http://www.sodbtn.sk/obce/obec.php?kod_obce=527033" xr:uid="{A866F9D4-D56F-42FB-A442-1B45E8408164}"/>
    <hyperlink ref="B123" r:id="rId57" display="http://www.sodbtn.sk/obce/obec.php?kod_obce=520802" xr:uid="{932ED17D-9BC6-4685-B425-33B718400954}"/>
    <hyperlink ref="B124" r:id="rId58" display="http://www.sodbtn.sk/obce/obec.php?kod_obce=520829" xr:uid="{9F02EDF6-1C40-49B9-80ED-8283F0EDBD6F}"/>
    <hyperlink ref="B125" r:id="rId59" display="http://www.sodbtn.sk/obce/obec.php?kod_obce=520918" xr:uid="{29AF350E-E80C-483D-808F-33B2784F1056}"/>
    <hyperlink ref="B126" r:id="rId60" display="http://www.sodbtn.sk/obce/obec.php?kod_obce=520390" xr:uid="{342BF289-72C7-4FC7-BAE8-B739265C03AC}"/>
    <hyperlink ref="B127" r:id="rId61" display="http://www.sodbtn.sk/obce/obec.php?kod_obce=520365" xr:uid="{C33D4EBA-E31F-4CC4-AD83-67221C12DEB2}"/>
    <hyperlink ref="B128" r:id="rId62" display="http://www.sodbtn.sk/obce/obec.php?kod_obce=520811" xr:uid="{29EB6E6C-822A-480A-A3E6-B32165897154}"/>
    <hyperlink ref="B129" r:id="rId63" display="http://www.sodbtn.sk/obce/obec.php?kod_obce=520551" xr:uid="{730E1A89-E598-4BE2-A410-010A953B8247}"/>
    <hyperlink ref="B145" r:id="rId64" display="http://www.sodbtn.sk/obce/obec.php?kod_obce=525146" xr:uid="{5D7EBE8D-9B86-44C2-9EC9-A15ED0166379}"/>
    <hyperlink ref="B146" r:id="rId65" display="http://www.sodbtn.sk/obce/obec.php?kod_obce=524603" xr:uid="{5F4FB0FD-640C-4A95-9FA1-4652E4149FE0}"/>
    <hyperlink ref="B147" r:id="rId66" display="http://www.sodbtn.sk/obce/obec.php?kod_obce=524778" xr:uid="{64C3CC24-11E9-45DA-B1D2-0850433B5A01}"/>
    <hyperlink ref="B148" r:id="rId67" display="http://www.sodbtn.sk/obce/obec.php?kod_obce=525235" xr:uid="{E94B87F5-2084-4946-91F0-F4AE031F467E}"/>
    <hyperlink ref="B149" r:id="rId68" display="http://www.sodbtn.sk/obce/obec.php?kod_obce=525006" xr:uid="{31FE8DCD-1AFB-4F0E-A843-18BBBE24F1B7}"/>
    <hyperlink ref="B150" r:id="rId69" display="http://www.sodbtn.sk/obce/obec.php?kod_obce=524981" xr:uid="{C524615B-FECA-4EBB-93D1-93721AB3B73F}"/>
    <hyperlink ref="B151" r:id="rId70" display="http://www.sodbtn.sk/obce/obec.php?kod_obce=524611" xr:uid="{458CBA05-90D6-4490-B4C9-30A8F0B1F6C7}"/>
    <hyperlink ref="B152" r:id="rId71" display="http://www.sodbtn.sk/obce/obec.php?kod_obce=524239" xr:uid="{80256741-BF7B-42F6-925F-260CBD2EE73F}"/>
    <hyperlink ref="B153" r:id="rId72" display="http://www.sodbtn.sk/obce/obec.php?kod_obce=525090" xr:uid="{274F92FE-FE9F-4BA6-8FDC-921272ECFD53}"/>
    <hyperlink ref="B154" r:id="rId73" display="http://www.sodbtn.sk/obce/obec.php?kod_obce=525316" xr:uid="{AB8B6870-198B-4140-A53D-AD4E1CF13378}"/>
    <hyperlink ref="B155" r:id="rId74" display="http://www.sodbtn.sk/obce/obec.php?kod_obce=524379" xr:uid="{B1A2B1E1-48EF-4B7B-A6D1-3CBD9C5D802E}"/>
    <hyperlink ref="B156" r:id="rId75" display="http://www.sodbtn.sk/obce/obec.php?kod_obce=525120" xr:uid="{7F7A9B05-1301-4D05-AA35-AB7E32BAF3A0}"/>
    <hyperlink ref="B157" r:id="rId76" display="http://www.sodbtn.sk/obce/obec.php?kod_obce=525219" xr:uid="{FFB9E315-09F6-46E8-A7D7-999CB049B360}"/>
    <hyperlink ref="B158" r:id="rId77" display="http://www.sodbtn.sk/obce/obec.php?kod_obce=524573" xr:uid="{562503B0-1DB3-4D83-B15D-57CBA77B13CB}"/>
    <hyperlink ref="B159" r:id="rId78" display="http://www.sodbtn.sk/obce/obec.php?kod_obce=525049" xr:uid="{1373515F-6D57-4D5A-B1E6-171EB6D0ADB6}"/>
    <hyperlink ref="B160" r:id="rId79" display="http://www.sodbtn.sk/obce/obec.php?kod_obce=524310" xr:uid="{2A640BD5-0F96-402D-95EF-065AE9D70DCA}"/>
    <hyperlink ref="B161" r:id="rId80" display="http://www.sodbtn.sk/obce/obec.php?kod_obce=524671" xr:uid="{D180CF43-92B3-4098-B982-51B269E8EE78}"/>
    <hyperlink ref="B162" r:id="rId81" display="http://www.sodbtn.sk/obce/obec.php?kod_obce=525375" xr:uid="{E78A17FA-C380-4CD1-98AC-3A7D6CF700F2}"/>
    <hyperlink ref="B163" r:id="rId82" display="http://www.sodbtn.sk/obce/obec.php?kod_obce=525243" xr:uid="{4A224E87-15E0-4AA7-9078-2083DF94824B}"/>
    <hyperlink ref="B164" r:id="rId83" display="http://www.sodbtn.sk/obce/obec.php?kod_obce=524565" xr:uid="{60CC6747-B057-44C4-92A5-B55DDAA2DB98}"/>
    <hyperlink ref="B180" r:id="rId84" display="http://www.sodbtn.sk/obce/obec.php?kod_obce=524140" xr:uid="{37D3083D-F4BD-48C1-8C2C-CC527678A3CB}"/>
    <hyperlink ref="B181" r:id="rId85" display="http://www.sodbtn.sk/obce/obec.php?kod_obce=525405" xr:uid="{C7579C51-930E-40A8-8007-F92EBAF8BF32}"/>
    <hyperlink ref="B182" r:id="rId86" display="http://www.sodbtn.sk/obce/obec.php?kod_obce=518590" xr:uid="{CBDB7595-5DC6-4CA7-BF79-F8F8865D4C3D}"/>
    <hyperlink ref="B183" r:id="rId87" display="http://www.sodbtn.sk/obce/obec.php?kod_obce=525260" xr:uid="{A804AF9E-9A2F-413E-B104-1EA1239A10C6}"/>
    <hyperlink ref="B184" r:id="rId88" display="http://www.sodbtn.sk/obce/obec.php?kod_obce=525171" xr:uid="{B799706C-ADE0-4EF1-A9D7-7CB67AF7A72F}"/>
    <hyperlink ref="B185" r:id="rId89" display="http://www.sodbtn.sk/obce/obec.php?kod_obce=524620" xr:uid="{37332BA3-390F-4769-9D8A-1608D0C9C2B6}"/>
    <hyperlink ref="B186" r:id="rId90" display="http://www.sodbtn.sk/obce/obec.php?kod_obce=524352" xr:uid="{781E3D35-B2D4-4ABC-8DD3-63341C564EFB}"/>
    <hyperlink ref="B187" r:id="rId91" display="http://www.sodbtn.sk/obce/obec.php?kod_obce=524395" xr:uid="{100EF0DB-D6C7-4170-8BEB-1A3C5DB15663}"/>
    <hyperlink ref="B188" r:id="rId92" display="http://www.sodbtn.sk/obce/obec.php?kod_obce=525413" xr:uid="{89040DE5-739C-4513-A666-F87142EEFFBA}"/>
    <hyperlink ref="B189" r:id="rId93" display="http://www.sodbtn.sk/obce/obec.php?kod_obce=524638" xr:uid="{EFF82045-1163-4D04-95A1-14EA5B285541}"/>
    <hyperlink ref="B190" r:id="rId94" display="http://www.sodbtn.sk/obce/obec.php?kod_obce=524468" xr:uid="{859186EC-2722-4DEC-8365-486EFA4080EC}"/>
    <hyperlink ref="B191" r:id="rId95" display="http://www.sodbtn.sk/obce/obec.php?kod_obce=524743" xr:uid="{5948E14A-2F9D-4EF1-998C-B2B7FBCA021C}"/>
    <hyperlink ref="B192" r:id="rId96" display="http://www.sodbtn.sk/obce/obec.php?kod_obce=524841" xr:uid="{1F1FA6F7-2991-4F52-877C-07C3AC7C34F2}"/>
    <hyperlink ref="B193" r:id="rId97" display="http://www.sodbtn.sk/obce/obec.php?kod_obce=525511" xr:uid="{8D694CD0-F505-481B-A6A7-748AD5D1767E}"/>
    <hyperlink ref="B194" r:id="rId98" display="http://www.sodbtn.sk/obce/obec.php?kod_obce=524883" xr:uid="{0C8907A7-273A-4513-9FB9-1E69C3F5810D}"/>
    <hyperlink ref="B195" r:id="rId99" display="http://www.sodbtn.sk/obce/obec.php?kod_obce=525341" xr:uid="{7DA5E2EE-EEE4-4FBA-BCA2-AA43260105A9}"/>
    <hyperlink ref="B196" r:id="rId100" display="http://www.sodbtn.sk/obce/obec.php?kod_obce=524522" xr:uid="{0B28AEFC-4D10-4F76-BBEE-D5895840705D}"/>
    <hyperlink ref="B197" r:id="rId101" display="http://www.sodbtn.sk/obce/obec.php?kod_obce=525294" xr:uid="{E73B3082-FE17-41D4-9B66-9DF689158619}"/>
    <hyperlink ref="B198" r:id="rId102" display="http://www.sodbtn.sk/obce/obec.php?kod_obce=525499" xr:uid="{10F68E1A-80C3-4561-B4F5-9B958ED871B2}"/>
    <hyperlink ref="B199" r:id="rId103" display="http://www.sodbtn.sk/obce/obec.php?kod_obce=524654" xr:uid="{769CCEA0-515E-4C44-B820-CEAE12F98D07}"/>
    <hyperlink ref="B200" r:id="rId104" display="http://www.sodbtn.sk/obce/obec.php?kod_obce=524387" xr:uid="{58C544A4-7FF1-4C02-B6CE-CAEA5281ED2A}"/>
    <hyperlink ref="B201" r:id="rId105" display="http://www.sodbtn.sk/obce/obec.php?kod_obce=525154" xr:uid="{97E2C3E8-EA1D-4D23-AD89-05ED5DD80AEE}"/>
    <hyperlink ref="B202" r:id="rId106" display="http://www.sodbtn.sk/obce/obec.php?kod_obce=524760" xr:uid="{4CE9E88F-270C-4F80-AE4D-6CB2B2E3A469}"/>
    <hyperlink ref="B203" r:id="rId107" display="http://www.sodbtn.sk/obce/obec.php?kod_obce=524549" xr:uid="{B2004A17-A512-4526-B2DC-6B5C37E3721C}"/>
    <hyperlink ref="B204" r:id="rId108" display="http://www.sodbtn.sk/obce/obec.php?kod_obce=556823" xr:uid="{B4C5B57A-802E-4DFD-9443-167FC2084DDC}"/>
    <hyperlink ref="B205" r:id="rId109" display="http://www.sodbtn.sk/obce/obec.php?kod_obce=525448" xr:uid="{B6221122-CDDC-4FBC-BCEC-E6529365FDC3}"/>
    <hyperlink ref="B206" r:id="rId110" display="http://www.sodbtn.sk/obce/obec.php?kod_obce=524727" xr:uid="{A24976EC-740A-47D2-A5CC-871D87108115}"/>
    <hyperlink ref="B207" r:id="rId111" display="http://www.sodbtn.sk/obce/obec.php?kod_obce=525201" xr:uid="{F2A53586-FE03-4E6C-B3CE-2B51CD353F08}"/>
    <hyperlink ref="B208" r:id="rId112" display="http://www.sodbtn.sk/obce/obec.php?kod_obce=524433" xr:uid="{7DFB1F94-426C-44A4-A29D-14A8401BCACD}"/>
    <hyperlink ref="B209" r:id="rId113" display="http://www.sodbtn.sk/obce/obec.php?kod_obce=525022" xr:uid="{7E6CFF46-1C45-4927-8330-2C9DE2043C76}"/>
    <hyperlink ref="B211" r:id="rId114" display="http://www.sodbtn.sk/obce/obec.php?kod_obce=518522" xr:uid="{4C0CAE06-3CD8-4118-8B8E-C6F49C4D5458}"/>
    <hyperlink ref="B212" r:id="rId115" display="http://www.sodbtn.sk/obce/obec.php?kod_obce=524476" xr:uid="{20906544-C268-4ADC-868E-D5D3A814C2FF}"/>
    <hyperlink ref="B213" r:id="rId116" display="http://www.sodbtn.sk/obce/obec.php?kod_obce=525065" xr:uid="{51EDA855-09DE-49F8-8EA2-F8F264265178}"/>
    <hyperlink ref="B214" r:id="rId117" display="http://www.sodbtn.sk/obce/obec.php?kod_obce=524786" xr:uid="{BB50B860-FB09-47A4-9B85-604719812298}"/>
    <hyperlink ref="B215" r:id="rId118" display="http://www.sodbtn.sk/obce/obec.php?kod_obce=524191" xr:uid="{441D9D07-D7C9-43C7-92A9-9CA323FD9843}"/>
    <hyperlink ref="B216" r:id="rId119" display="http://www.sodbtn.sk/obce/obec.php?kod_obce=525332" xr:uid="{69EF2727-E19E-4808-9C38-CF20C4917A15}"/>
    <hyperlink ref="B217" r:id="rId120" display="http://www.sodbtn.sk/obce/obec.php?kod_obce=559971" xr:uid="{89547AAE-E738-491B-BF5D-FF2C7A0A870F}"/>
    <hyperlink ref="B219" r:id="rId121" display="http://www.sodbtn.sk/obce/obec.php?kod_obce=524930" xr:uid="{8F156F3A-F733-4FF3-8E26-8419BE8C8505}"/>
    <hyperlink ref="B220" r:id="rId122" display="http://www.sodbtn.sk/obce/obec.php?kod_obce=524913" xr:uid="{AB02C2B0-697F-46DF-B4EB-54A96877526F}"/>
    <hyperlink ref="B221" r:id="rId123" display="http://www.sodbtn.sk/obce/obec.php?kod_obce=524271" xr:uid="{E0723939-CCED-4C22-A0D5-AE950B525EB8}"/>
    <hyperlink ref="B222" r:id="rId124" display="http://www.sodbtn.sk/obce/obec.php?kod_obce=525391" xr:uid="{98D7DCAE-C033-4587-8A3A-869A11395622}"/>
    <hyperlink ref="B223" r:id="rId125" display="http://www.sodbtn.sk/obce/obec.php?kod_obce=524867" xr:uid="{501369CB-6B40-49CA-B305-96462F236C41}"/>
    <hyperlink ref="B224" r:id="rId126" display="http://www.sodbtn.sk/obce/obec.php?kod_obce=524905" xr:uid="{0DB8F129-6FE1-4FCD-A0D9-F942838431AA}"/>
    <hyperlink ref="B240" r:id="rId127" display="http://www.sodbtn.sk/obce/obec.php?kod_obce=523381" xr:uid="{3A5B5724-E439-4240-A556-326F5D1E56BB}"/>
    <hyperlink ref="B241" r:id="rId128" display="http://www.sodbtn.sk/obce/obec.php?kod_obce=523925" xr:uid="{B4D79290-3A53-4CBC-8723-21E0E1DFDCA1}"/>
    <hyperlink ref="B242" r:id="rId129" display="http://www.sodbtn.sk/obce/obec.php?kod_obce=560103" xr:uid="{D7D52C45-0219-4015-902D-0DC97E5196AC}"/>
    <hyperlink ref="B243" r:id="rId130" display="http://www.sodbtn.sk/obce/obec.php?kod_obce=523933" xr:uid="{C9443178-DEEE-4536-9D85-6BA41C165D60}"/>
    <hyperlink ref="B244" r:id="rId131" display="http://www.sodbtn.sk/obce/obec.php?kod_obce=523518" xr:uid="{577BB438-A77A-4E36-AA3B-9172DBBDBC06}"/>
    <hyperlink ref="B245" r:id="rId132" display="http://www.sodbtn.sk/obce/obec.php?kod_obce=523879" xr:uid="{4986E1FC-D172-4CDB-BD05-2D3103BDB73E}"/>
    <hyperlink ref="B246" r:id="rId133" display="http://www.sodbtn.sk/obce/obec.php?kod_obce=523852" xr:uid="{FEBEE3BE-5F97-4864-B712-FA6379192858}"/>
    <hyperlink ref="B247" r:id="rId134" display="http://www.sodbtn.sk/obce/obec.php?kod_obce=523631" xr:uid="{1E90D8A7-A1EB-4B8F-B97A-C94BB802484F}"/>
    <hyperlink ref="B248" r:id="rId135" display="http://www.sodbtn.sk/obce/obec.php?kod_obce=523402" xr:uid="{E7DD9D9F-9B8E-4D05-89D3-7715252AC0D0}"/>
    <hyperlink ref="B249" r:id="rId136" display="http://www.sodbtn.sk/obce/obec.php?kod_obce=523844" xr:uid="{B60C40C2-5BB9-434F-B340-0567B4A2FEEE}"/>
    <hyperlink ref="B250" r:id="rId137" display="http://www.sodbtn.sk/obce/obec.php?kod_obce=523488" xr:uid="{80AC2023-5DD7-4019-83A4-2AB0E3C765C7}"/>
    <hyperlink ref="B251" r:id="rId138" display="http://www.sodbtn.sk/obce/obec.php?kod_obce=524034" xr:uid="{00020219-65EA-47C7-8CB8-DE3ADA135237}"/>
    <hyperlink ref="B252" r:id="rId139" display="http://www.sodbtn.sk/obce/obec.php?kod_obce=523950" xr:uid="{A2CB434B-4221-4AFE-89B8-EDC80BB49630}"/>
    <hyperlink ref="B253" r:id="rId140" display="http://www.sodbtn.sk/obce/obec.php?kod_obce=524018" xr:uid="{0A3A75E3-B607-4E7A-A719-488DCDBEFEED}"/>
    <hyperlink ref="B254" r:id="rId141" display="http://www.sodbtn.sk/obce/obec.php?kod_obce=523437" xr:uid="{57938CD0-E47C-4E17-BE43-4DA366678940}"/>
    <hyperlink ref="B255" r:id="rId142" display="http://www.sodbtn.sk/obce/obec.php?kod_obce=524093" xr:uid="{6DBA7F8B-2D84-48A7-BCB7-4645363DCC82}"/>
    <hyperlink ref="B256" r:id="rId143" display="http://www.sodbtn.sk/obce/obec.php?kod_obce=523658" xr:uid="{A2B77721-CF3E-4477-9763-70CF8475BC63}"/>
    <hyperlink ref="B257" r:id="rId144" display="http://www.sodbtn.sk/obce/obec.php?kod_obce=523445" xr:uid="{71D91A78-E882-49A7-9BAF-33D2345EC69F}"/>
    <hyperlink ref="B258" r:id="rId145" display="http://www.sodbtn.sk/obce/obec.php?kod_obce=523496" xr:uid="{36E97D40-34CC-4005-94A9-B8FF2192A7C1}"/>
    <hyperlink ref="B259" r:id="rId146" display="http://www.sodbtn.sk/obce/obec.php?kod_obce=523721" xr:uid="{F34B8193-F981-446C-81D2-F6016F7BF3CD}"/>
    <hyperlink ref="B275" r:id="rId147" display="http://www.sodbtn.sk/obce/obec.php?kod_obce=520471" xr:uid="{6FDA4158-BE9B-459A-B74C-CD27001F642B}"/>
    <hyperlink ref="B276" r:id="rId148" display="http://www.sodbtn.sk/obce/obec.php?kod_obce=520691" xr:uid="{40AE406B-DB10-455A-BC63-F3C3D118E3C7}"/>
    <hyperlink ref="B277" r:id="rId149" display="http://www.sodbtn.sk/obce/obec.php?kod_obce=520519" xr:uid="{8B1721B4-3A57-46C9-976B-656B6EDBB889}"/>
    <hyperlink ref="B278" r:id="rId150" display="http://www.sodbtn.sk/obce/obec.php?kod_obce=520993" xr:uid="{9FA4F3A8-97AD-4AD4-9CFA-E7410E26FDE5}"/>
    <hyperlink ref="B294" r:id="rId151" display="http://www.sodbtn.sk/obce/obec.php?kod_obce=543292" xr:uid="{71701B49-07C2-4BDB-BA29-2C8DE2C7E632}"/>
    <hyperlink ref="B295" r:id="rId152" display="http://www.sodbtn.sk/obce/obec.php?kod_obce=543578" xr:uid="{29E88352-923E-4712-A541-49C5233FA63E}"/>
    <hyperlink ref="B296" r:id="rId153" display="http://www.sodbtn.sk/obce/obec.php?kod_obce=543624" xr:uid="{3BAA4AF1-79CF-4484-93C3-D1A63BBA6EEF}"/>
    <hyperlink ref="B297" r:id="rId154" display="http://www.sodbtn.sk/obce/obec.php?kod_obce=543608" xr:uid="{54922B1C-5225-4E65-8B95-7358D56CADAD}"/>
    <hyperlink ref="B298" r:id="rId155" display="http://www.sodbtn.sk/obce/obec.php?kod_obce=526401" xr:uid="{143D9959-43BD-42A3-B332-B5BE86784D64}"/>
    <hyperlink ref="B299" r:id="rId156" display="http://www.sodbtn.sk/obce/obec.php?kod_obce=526479" xr:uid="{0F560DE7-BC53-4F2D-92F1-DEA2C33693E2}"/>
    <hyperlink ref="B301" r:id="rId157" display="http://www.sodbtn.sk/obce/obec.php?kod_obce=543276" xr:uid="{F8648444-429C-490A-89CC-C06585C47784}"/>
    <hyperlink ref="B302" r:id="rId158" display="http://www.sodbtn.sk/obce/obec.php?kod_obce=526495" xr:uid="{663E7AAA-DED6-4102-BE3E-F24695C81861}"/>
    <hyperlink ref="B303" r:id="rId159" display="http://www.sodbtn.sk/obce/obec.php?kod_obce=526371" xr:uid="{CCAB5FE3-C8CF-4A02-8CF0-51E1B1764AE8}"/>
    <hyperlink ref="B319" r:id="rId160" display="http://www.sodbtn.sk/obce/obec.php?kod_obce=523585" xr:uid="{923214CD-BA1B-4CB2-880E-E61DC301EE4E}"/>
    <hyperlink ref="B320" r:id="rId161" display="http://www.sodbtn.sk/obce/obec.php?kod_obce=523828" xr:uid="{E950EA0F-8C11-4C2C-9BF7-049631EAD108}"/>
    <hyperlink ref="B321" r:id="rId162" display="http://www.sodbtn.sk/obce/obec.php?kod_obce=523623" xr:uid="{C822AF47-072F-4917-8AD7-053B2D9F4A17}"/>
    <hyperlink ref="B322" r:id="rId163" display="http://www.sodbtn.sk/obce/obec.php?kod_obce=524000" xr:uid="{685BCF7B-1286-47A7-B672-01AD1295207A}"/>
    <hyperlink ref="B323" r:id="rId164" display="http://www.sodbtn.sk/obce/obec.php?kod_obce=523682" xr:uid="{D65C3FD2-AD2A-4E79-8BF4-10228479C51E}"/>
    <hyperlink ref="B324" r:id="rId165" display="http://www.sodbtn.sk/obce/obec.php?kod_obce=523798" xr:uid="{099B6E4F-C44B-4911-8922-48AECDEBC788}"/>
    <hyperlink ref="B325" r:id="rId166" display="http://www.sodbtn.sk/obce/obec.php?kod_obce=523526" xr:uid="{9909658B-E07D-4BC3-9C7B-EE935F1B8B20}"/>
    <hyperlink ref="B326" r:id="rId167" display="http://www.sodbtn.sk/obce/obec.php?kod_obce=523780" xr:uid="{F782FEC2-0F95-4D8F-AD2A-3454D2A55E58}"/>
    <hyperlink ref="B327" r:id="rId168" display="http://www.sodbtn.sk/obce/obec.php?kod_obce=523909" xr:uid="{6EF36C93-34C2-4AA8-AF05-B3C719EEB942}"/>
    <hyperlink ref="B328" r:id="rId169" display="http://www.sodbtn.sk/obce/obec.php?kod_obce=523836" xr:uid="{AF389AAB-31EC-4706-9398-95F285882380}"/>
    <hyperlink ref="B329" r:id="rId170" display="http://www.sodbtn.sk/obce/obec.php?kod_obce=523976" xr:uid="{A7D86351-892D-4162-89E3-9DF614DDC3CA}"/>
    <hyperlink ref="B330" r:id="rId171" display="http://www.sodbtn.sk/obce/obec.php?kod_obce=523810" xr:uid="{63B0779A-4DCC-4840-AFF5-3A02A0EB9682}"/>
    <hyperlink ref="B331" r:id="rId172" display="http://www.sodbtn.sk/obce/obec.php?kod_obce=523534" xr:uid="{32DD1DE3-7F2E-49B3-9161-3DFCB23A4A0F}"/>
    <hyperlink ref="B332" r:id="rId173" display="http://www.sodbtn.sk/obce/obec.php?kod_obce=524077" xr:uid="{5B568074-703E-4C0D-BECF-F14AD816D4C4}"/>
    <hyperlink ref="B333" r:id="rId174" display="http://www.sodbtn.sk/obce/obec.php?kod_obce=524085" xr:uid="{5C1ADD8A-A8CA-43D6-81FD-D4A2CD73943E}"/>
    <hyperlink ref="B334" r:id="rId175" display="http://www.sodbtn.sk/obce/obec.php?kod_obce=581241" xr:uid="{8F6FAEAA-42B3-4EBA-9981-F23C6EF03B00}"/>
    <hyperlink ref="B335" r:id="rId176" display="http://www.sodbtn.sk/obce/obec.php?kod_obce=523887" xr:uid="{B0246147-0AB8-4CC1-87CF-65C4C0136C6D}"/>
    <hyperlink ref="B336" r:id="rId177" display="http://www.sodbtn.sk/obce/obec.php?kod_obce=524123" xr:uid="{FECBB3E0-B3C3-44E3-9FC7-8893FF2DB1BB}"/>
    <hyperlink ref="B337" r:id="rId178" display="http://www.sodbtn.sk/obce/obec.php?kod_obce=523712" xr:uid="{7B0888B8-375A-40CB-9ECB-D291683C2283}"/>
    <hyperlink ref="B338" r:id="rId179" display="http://www.sodbtn.sk/obce/obec.php?kod_obce=523861" xr:uid="{0CDC1B8B-3083-48E4-B818-471D85F7ECE4}"/>
    <hyperlink ref="B339" r:id="rId180" display="http://www.sodbtn.sk/obce/obec.php?kod_obce=524042" xr:uid="{F698357E-B65F-400F-A68D-038900361160}"/>
    <hyperlink ref="B340" r:id="rId181" display="http://www.sodbtn.sk/obce/obec.php?kod_obce=523739" xr:uid="{A02E1D51-0F7D-4420-976B-0B8691919B9B}"/>
    <hyperlink ref="B341" r:id="rId182" display="http://www.sodbtn.sk/obce/obec.php?kod_obce=524051" xr:uid="{71AD0384-9693-42B3-BF76-A5D36554B7FB}"/>
    <hyperlink ref="B342" r:id="rId183" display="http://www.sodbtn.sk/obce/obec.php?kod_obce=523992" xr:uid="{32786222-FD5D-44ED-9D0D-C4A46480AF29}"/>
    <hyperlink ref="B343" r:id="rId184" display="http://www.sodbtn.sk/obce/obec.php?kod_obce=523615" xr:uid="{CDB37CA9-DB2B-41C1-BE1A-70916647A4F4}"/>
    <hyperlink ref="B344" r:id="rId185" display="http://www.sodbtn.sk/obce/obec.php?kod_obce=523429" xr:uid="{CF320866-4E50-4D77-BC2B-1056F1D00E91}"/>
    <hyperlink ref="B345" r:id="rId186" display="http://www.sodbtn.sk/obce/obec.php?kod_obce=559938" xr:uid="{DF953E6C-DE18-4957-B195-0259BC1755FA}"/>
    <hyperlink ref="B346" r:id="rId187" display="http://www.sodbtn.sk/obce/obec.php?kod_obce=523500" xr:uid="{B79CB9BB-BEC9-4404-B8D5-575E9019452C}"/>
    <hyperlink ref="B362" r:id="rId188" display="http://www.sodbtn.sk/obce/obec.php?kod_obce=520004" xr:uid="{8250FD1F-E569-415C-8ACB-1EEAF7B905F8}"/>
    <hyperlink ref="B363" r:id="rId189" display="http://www.sodbtn.sk/obce/obec.php?kod_obce=520926" xr:uid="{DE9ACAE7-3C96-4CA1-8420-FAC4DC9119E8}"/>
    <hyperlink ref="B364" r:id="rId190" display="http://www.sodbtn.sk/obce/obec.php?kod_obce=520497" xr:uid="{741074F0-DE65-4FFD-AA10-6D21CE8B7C80}"/>
    <hyperlink ref="B365" r:id="rId191" display="http://www.sodbtn.sk/obce/obec.php?kod_obce=520624" xr:uid="{EF8FD4B4-34C2-4CB2-815C-787E5EA971A9}"/>
    <hyperlink ref="B366" r:id="rId192" display="http://www.sodbtn.sk/obce/obec.php?kod_obce=582140" xr:uid="{13A2D47B-5AFF-481C-BB13-108290453BE2}"/>
    <hyperlink ref="B367" r:id="rId193" display="http://www.sodbtn.sk/obce/obec.php?kod_obce=520373" xr:uid="{4007C1B5-5CBD-49C2-9BB8-27395BB3C48C}"/>
    <hyperlink ref="B368" r:id="rId194" display="http://www.sodbtn.sk/obce/obec.php?kod_obce=521086" xr:uid="{9EFBE7FE-927C-46C0-AB37-1B3087E15D47}"/>
    <hyperlink ref="B369" r:id="rId195" display="http://www.sodbtn.sk/obce/obec.php?kod_obce=559598" xr:uid="{26B9DF1F-108E-4E43-B803-E2179B844E4F}"/>
    <hyperlink ref="B370" r:id="rId196" display="http://www.sodbtn.sk/obce/obec.php?kod_obce=520683" xr:uid="{86752E0D-4CDB-456F-ADB7-E44EEFF34B58}"/>
    <hyperlink ref="B371" r:id="rId197" display="http://www.sodbtn.sk/obce/obec.php?kod_obce=528803" xr:uid="{0DBF1691-6EEA-4DEC-B9DD-804DFCA9EA08}"/>
    <hyperlink ref="B372" r:id="rId198" display="http://www.sodbtn.sk/obce/obec.php?kod_obce=520063" xr:uid="{4E6D6D49-D9D0-430D-B984-51F45467D0A9}"/>
    <hyperlink ref="B373" r:id="rId199" display="http://www.sodbtn.sk/obce/obec.php?kod_obce=520403" xr:uid="{1D6E9C90-218B-4A98-ADB2-756BD54E095B}"/>
    <hyperlink ref="B374" r:id="rId200" display="http://www.sodbtn.sk/obce/obec.php?kod_obce=520268" xr:uid="{BE110D2D-F414-4973-9414-08C9A87D3F8E}"/>
    <hyperlink ref="B375" r:id="rId201" display="http://www.sodbtn.sk/obce/obec.php?kod_obce=520446" xr:uid="{EBAE4F4D-425C-4571-B78F-BA42ABE2E2C4}"/>
    <hyperlink ref="B376" r:id="rId202" display="http://www.sodbtn.sk/obce/obec.php?kod_obce=520021" xr:uid="{49861A9D-1DA2-4FD9-AEC3-F5F542AD9F7A}"/>
    <hyperlink ref="B377" r:id="rId203" display="http://www.sodbtn.sk/obce/obec.php?kod_obce=529249" xr:uid="{6C97771F-E9B1-41CE-AB95-FA8724EAC81B}"/>
    <hyperlink ref="B378" r:id="rId204" display="http://www.sodbtn.sk/obce/obec.php?kod_obce=520543" xr:uid="{34940DCA-8723-43DF-A5C3-66ABEF079843}"/>
    <hyperlink ref="B379" r:id="rId205" display="http://www.sodbtn.sk/obce/obec.php?kod_obce=528897" xr:uid="{1FA63A42-987C-4606-9B20-A920B20B6E07}"/>
    <hyperlink ref="B395" r:id="rId206" display="http://www.sodbtn.sk/obce/obec.php?kod_obce=519006" xr:uid="{62D27B8E-201A-4D78-905A-2D27AF33512F}"/>
    <hyperlink ref="B396" r:id="rId207" display="http://www.sodbtn.sk/obce/obec.php?kod_obce=519961" xr:uid="{D4BBA6AF-2E5D-4CC9-9E96-5E7249015201}"/>
    <hyperlink ref="B397" r:id="rId208" display="http://www.sodbtn.sk/obce/obec.php?kod_obce=519936" xr:uid="{B507FF50-FF92-4A68-8548-7A1FABE3C7CA}"/>
    <hyperlink ref="B398" r:id="rId209" display="http://www.sodbtn.sk/obce/obec.php?kod_obce=519570" xr:uid="{C83BE290-AA23-4297-9B88-3C3D6C2BC1DF}"/>
    <hyperlink ref="B399" r:id="rId210" display="http://www.sodbtn.sk/obce/obec.php?kod_obce=519456" xr:uid="{F214E725-826F-4F9C-86F3-ECB6A449D52C}"/>
    <hyperlink ref="B400" r:id="rId211" display="http://www.sodbtn.sk/obce/obec.php?kod_obce=519324" xr:uid="{5D4C6123-BEEE-4DC3-A59E-FF951AF11DC6}"/>
    <hyperlink ref="B401" r:id="rId212" display="http://www.sodbtn.sk/obce/obec.php?kod_obce=519189" xr:uid="{877A9093-86F6-4127-8953-4C737E350EE7}"/>
    <hyperlink ref="B402" r:id="rId213" display="http://www.sodbtn.sk/obce/obec.php?kod_obce=519235" xr:uid="{6E8E6452-B598-45C1-99F0-30EFDA382B82}"/>
    <hyperlink ref="B403" r:id="rId214" display="http://www.sodbtn.sk/obce/obec.php?kod_obce=519707" xr:uid="{4EB9A434-8048-4898-9C70-A22A0D6610AA}"/>
    <hyperlink ref="B404" r:id="rId215" display="http://www.sodbtn.sk/obce/obec.php?kod_obce=519588" xr:uid="{E8578CDC-DD32-4AB0-9B56-0EFB09559D1B}"/>
    <hyperlink ref="B405" r:id="rId216" display="http://www.sodbtn.sk/obce/obec.php?kod_obce=519618" xr:uid="{2416C086-72D0-4238-8EEE-93742A86731B}"/>
    <hyperlink ref="B406" r:id="rId217" display="http://www.sodbtn.sk/obce/obec.php?kod_obce=519162" xr:uid="{11A31C50-223A-4CC0-BECE-AA11980E79DC}"/>
    <hyperlink ref="B407" r:id="rId218" display="http://www.sodbtn.sk/obce/obec.php?kod_obce=519049" xr:uid="{AB41771F-14A7-4B7E-B9E1-5B0BB7F13AFC}"/>
    <hyperlink ref="B408" r:id="rId219" display="http://www.sodbtn.sk/obce/obec.php?kod_obce=519782" xr:uid="{C2BC101D-0C4C-479F-9AB8-2ED25238F4EC}"/>
    <hyperlink ref="B409" r:id="rId220" display="http://www.sodbtn.sk/obce/obec.php?kod_obce=519375" xr:uid="{3D5AE107-D3D8-4FF4-B126-AE8996795DA8}"/>
    <hyperlink ref="B410" r:id="rId221" display="http://www.sodbtn.sk/obce/obec.php?kod_obce=519553" xr:uid="{55FCC0FD-0A66-4530-A368-A84F7019D379}"/>
    <hyperlink ref="B411" r:id="rId222" display="http://www.sodbtn.sk/obce/obec.php?kod_obce=519821" xr:uid="{7545DB31-9D55-4341-A855-70ACC3AE19FA}"/>
    <hyperlink ref="B412" r:id="rId223" display="http://www.sodbtn.sk/obce/obec.php?kod_obce=519774" xr:uid="{44E0FE3B-B77E-4161-AC3B-965186E3A134}"/>
    <hyperlink ref="B413" r:id="rId224" display="http://www.sodbtn.sk/obce/obec.php?kod_obce=519243" xr:uid="{93030B24-693A-4431-8615-D0A0420D6156}"/>
    <hyperlink ref="B414" r:id="rId225" display="http://www.sodbtn.sk/obce/obec.php?kod_obce=519723" xr:uid="{BE15F015-2C4A-4AB5-97F7-DA637F7DF042}"/>
    <hyperlink ref="B415" r:id="rId226" display="http://www.sodbtn.sk/obce/obec.php?kod_obce=519286" xr:uid="{FFFF0435-ED69-4DF1-86E7-28B8BB9A4678}"/>
    <hyperlink ref="B416" r:id="rId227" display="http://www.sodbtn.sk/obce/obec.php?kod_obce=519138" xr:uid="{0489AABF-34B8-47EF-98F5-DD80FA73D44B}"/>
    <hyperlink ref="B417" r:id="rId228" display="http://www.sodbtn.sk/obce/obec.php?kod_obce=519529" xr:uid="{8381733C-65DA-4E5C-913B-A5A9C763A96C}"/>
    <hyperlink ref="B418" r:id="rId229" display="http://www.sodbtn.sk/obce/obec.php?kod_obce=519880" xr:uid="{C71DBBBF-9F9D-48C5-B453-7D18A606DAC5}"/>
    <hyperlink ref="B419" r:id="rId230" display="http://www.sodbtn.sk/obce/obec.php?kod_obce=519626" xr:uid="{B3F60699-9B5F-4F97-A5F4-B43F20D32A2F}"/>
    <hyperlink ref="B210" r:id="rId231" display="http://www.sodbtn.sk/obce/obec.php?kod_obce=524263" xr:uid="{600B77A9-EEF4-45F6-9E45-72263C337F87}"/>
    <hyperlink ref="B47" r:id="rId232" display="http://www.sodbtn.sk/obce/obec.php?kod_obce=527106" xr:uid="{0F43748B-7218-4FF7-9DE8-7D4153553020}"/>
  </hyperlinks>
  <pageMargins left="0.23622047244094491" right="0" top="0.94488188976377963" bottom="0.15748031496062992" header="0" footer="0"/>
  <pageSetup paperSize="9" scale="10" orientation="landscape" r:id="rId2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72"/>
  <sheetViews>
    <sheetView zoomScale="91" zoomScaleNormal="91" workbookViewId="0">
      <pane xSplit="3" ySplit="4" topLeftCell="D395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RowHeight="15.6" x14ac:dyDescent="0.3"/>
  <cols>
    <col min="1" max="1" width="5.44140625" style="3" customWidth="1"/>
    <col min="2" max="2" width="22.5546875" style="3" customWidth="1"/>
    <col min="3" max="3" width="9.109375" style="3" customWidth="1"/>
    <col min="4" max="4" width="12" style="3" customWidth="1"/>
    <col min="5" max="5" width="11.5546875" style="3" customWidth="1"/>
    <col min="6" max="6" width="16.5546875" style="3" customWidth="1"/>
    <col min="7" max="7" width="11" style="3" customWidth="1"/>
    <col min="8" max="8" width="9.5546875" style="3" customWidth="1"/>
    <col min="9" max="9" width="12.5546875" style="3" customWidth="1"/>
    <col min="10" max="10" width="13" style="3" customWidth="1"/>
    <col min="11" max="11" width="12.44140625" style="3" customWidth="1"/>
    <col min="12" max="12" width="16.33203125" style="3" customWidth="1"/>
    <col min="13" max="13" width="15.109375" style="3" customWidth="1"/>
    <col min="14" max="14" width="11.109375" style="3" customWidth="1"/>
    <col min="15" max="15" width="28.33203125" style="3" customWidth="1"/>
    <col min="16" max="16384" width="8.88671875" style="3"/>
  </cols>
  <sheetData>
    <row r="1" spans="1:16" x14ac:dyDescent="0.3">
      <c r="B1" s="2" t="s">
        <v>674</v>
      </c>
      <c r="E1" s="2" t="s">
        <v>13</v>
      </c>
    </row>
    <row r="2" spans="1:16" x14ac:dyDescent="0.3">
      <c r="B2" s="3" t="s">
        <v>16</v>
      </c>
      <c r="J2" s="4" t="s">
        <v>85</v>
      </c>
      <c r="K2" s="4" t="s">
        <v>86</v>
      </c>
      <c r="L2" s="4" t="s">
        <v>86</v>
      </c>
    </row>
    <row r="3" spans="1:16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 t="s">
        <v>323</v>
      </c>
    </row>
    <row r="4" spans="1:16" ht="75.75" customHeight="1" x14ac:dyDescent="0.3">
      <c r="A4" s="32" t="s">
        <v>15</v>
      </c>
      <c r="B4" s="7" t="s">
        <v>0</v>
      </c>
      <c r="C4" s="6" t="s">
        <v>1</v>
      </c>
      <c r="D4" s="5" t="s">
        <v>2</v>
      </c>
      <c r="E4" s="5" t="s">
        <v>12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14</v>
      </c>
      <c r="N4" s="5" t="s">
        <v>10</v>
      </c>
      <c r="O4" s="5" t="s">
        <v>11</v>
      </c>
    </row>
    <row r="5" spans="1:16" x14ac:dyDescent="0.3">
      <c r="A5" s="10">
        <v>1</v>
      </c>
      <c r="B5" s="11" t="s">
        <v>17</v>
      </c>
      <c r="C5" s="12">
        <v>22589</v>
      </c>
      <c r="D5" s="13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0</v>
      </c>
    </row>
    <row r="6" spans="1:16" ht="13.95" customHeight="1" x14ac:dyDescent="0.3">
      <c r="A6" s="10">
        <v>2</v>
      </c>
      <c r="B6" s="11" t="s">
        <v>18</v>
      </c>
      <c r="C6" s="12">
        <v>3768</v>
      </c>
      <c r="D6" s="13">
        <v>1</v>
      </c>
      <c r="E6" s="14">
        <v>1</v>
      </c>
      <c r="F6" s="14">
        <v>0</v>
      </c>
      <c r="G6" s="14">
        <v>0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0</v>
      </c>
    </row>
    <row r="7" spans="1:16" x14ac:dyDescent="0.3">
      <c r="A7" s="10">
        <v>3</v>
      </c>
      <c r="B7" s="11" t="s">
        <v>19</v>
      </c>
      <c r="C7" s="12">
        <v>3232</v>
      </c>
      <c r="D7" s="13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0</v>
      </c>
      <c r="L7" s="14">
        <v>1</v>
      </c>
      <c r="M7" s="14">
        <v>1</v>
      </c>
      <c r="N7" s="14">
        <v>1</v>
      </c>
      <c r="O7" s="14">
        <v>0</v>
      </c>
    </row>
    <row r="8" spans="1:16" x14ac:dyDescent="0.3">
      <c r="A8" s="10">
        <v>4</v>
      </c>
      <c r="B8" s="11" t="s">
        <v>20</v>
      </c>
      <c r="C8" s="12">
        <v>2940</v>
      </c>
      <c r="D8" s="15">
        <v>0</v>
      </c>
      <c r="E8" s="16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</row>
    <row r="9" spans="1:16" x14ac:dyDescent="0.3">
      <c r="A9" s="10">
        <v>5</v>
      </c>
      <c r="B9" s="11" t="s">
        <v>21</v>
      </c>
      <c r="C9" s="12">
        <v>2765</v>
      </c>
      <c r="D9" s="15">
        <v>1</v>
      </c>
      <c r="E9" s="17">
        <v>1</v>
      </c>
      <c r="F9" s="17">
        <v>1</v>
      </c>
      <c r="G9" s="17">
        <v>0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0</v>
      </c>
    </row>
    <row r="10" spans="1:16" x14ac:dyDescent="0.3">
      <c r="A10" s="10">
        <v>6</v>
      </c>
      <c r="B10" s="11" t="s">
        <v>22</v>
      </c>
      <c r="C10" s="12">
        <v>2686</v>
      </c>
      <c r="D10" s="15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6" x14ac:dyDescent="0.3">
      <c r="A11" s="10">
        <v>7</v>
      </c>
      <c r="B11" s="11" t="s">
        <v>23</v>
      </c>
      <c r="C11" s="12">
        <v>2620</v>
      </c>
      <c r="D11" s="15">
        <v>1</v>
      </c>
      <c r="E11" s="17">
        <v>1</v>
      </c>
      <c r="F11" s="17">
        <v>1</v>
      </c>
      <c r="G11" s="17">
        <v>0</v>
      </c>
      <c r="H11" s="17">
        <v>1</v>
      </c>
      <c r="I11" s="17">
        <v>1</v>
      </c>
      <c r="J11" s="17">
        <v>1</v>
      </c>
      <c r="K11" s="17">
        <v>0</v>
      </c>
      <c r="L11" s="17">
        <v>1</v>
      </c>
      <c r="M11" s="17">
        <v>1</v>
      </c>
      <c r="N11" s="17">
        <v>1</v>
      </c>
      <c r="O11" s="17">
        <v>0</v>
      </c>
    </row>
    <row r="12" spans="1:16" x14ac:dyDescent="0.3">
      <c r="A12" s="10">
        <v>8</v>
      </c>
      <c r="B12" s="11" t="s">
        <v>24</v>
      </c>
      <c r="C12" s="12">
        <v>2554</v>
      </c>
      <c r="D12" s="15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>
        <v>1</v>
      </c>
    </row>
    <row r="13" spans="1:16" x14ac:dyDescent="0.3">
      <c r="A13" s="10">
        <v>9</v>
      </c>
      <c r="B13" s="11" t="s">
        <v>25</v>
      </c>
      <c r="C13" s="12">
        <v>2415</v>
      </c>
      <c r="D13" s="15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0</v>
      </c>
    </row>
    <row r="14" spans="1:16" x14ac:dyDescent="0.3">
      <c r="A14" s="10">
        <v>10</v>
      </c>
      <c r="B14" s="11" t="s">
        <v>26</v>
      </c>
      <c r="C14" s="12">
        <v>1871</v>
      </c>
      <c r="D14" s="15">
        <v>1</v>
      </c>
      <c r="E14" s="17">
        <v>1</v>
      </c>
      <c r="F14" s="17">
        <v>1</v>
      </c>
      <c r="G14" s="17">
        <v>0</v>
      </c>
      <c r="H14" s="17">
        <v>1</v>
      </c>
      <c r="I14" s="17">
        <v>1</v>
      </c>
      <c r="J14" s="17">
        <v>1</v>
      </c>
      <c r="K14" s="17">
        <v>0</v>
      </c>
      <c r="L14" s="17">
        <v>1</v>
      </c>
      <c r="M14" s="17">
        <v>1</v>
      </c>
      <c r="N14" s="17">
        <v>1</v>
      </c>
      <c r="O14" s="17">
        <v>0</v>
      </c>
    </row>
    <row r="15" spans="1:16" x14ac:dyDescent="0.3">
      <c r="A15" s="10">
        <v>11</v>
      </c>
      <c r="B15" s="11" t="s">
        <v>27</v>
      </c>
      <c r="C15" s="12">
        <v>1838</v>
      </c>
      <c r="D15" s="15">
        <v>1</v>
      </c>
      <c r="E15" s="18">
        <v>1</v>
      </c>
      <c r="F15" s="17">
        <v>0</v>
      </c>
      <c r="G15" s="17">
        <v>0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0</v>
      </c>
    </row>
    <row r="16" spans="1:16" x14ac:dyDescent="0.3">
      <c r="A16" s="10">
        <v>12</v>
      </c>
      <c r="B16" s="11" t="s">
        <v>28</v>
      </c>
      <c r="C16" s="12">
        <v>1653</v>
      </c>
      <c r="D16" s="13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0</v>
      </c>
      <c r="L16" s="14">
        <v>1</v>
      </c>
      <c r="M16" s="14">
        <v>1</v>
      </c>
      <c r="N16" s="14">
        <v>1</v>
      </c>
      <c r="O16" s="14">
        <v>0</v>
      </c>
    </row>
    <row r="17" spans="1:15" x14ac:dyDescent="0.3">
      <c r="A17" s="10">
        <v>13</v>
      </c>
      <c r="B17" s="11" t="s">
        <v>29</v>
      </c>
      <c r="C17" s="12">
        <v>1537</v>
      </c>
      <c r="D17" s="13">
        <v>1</v>
      </c>
      <c r="E17" s="14">
        <v>1</v>
      </c>
      <c r="F17" s="14">
        <v>1</v>
      </c>
      <c r="G17" s="14">
        <v>0</v>
      </c>
      <c r="H17" s="14">
        <v>1</v>
      </c>
      <c r="I17" s="14">
        <v>1</v>
      </c>
      <c r="J17" s="14">
        <v>1</v>
      </c>
      <c r="K17" s="14">
        <v>0</v>
      </c>
      <c r="L17" s="14">
        <v>0</v>
      </c>
      <c r="M17" s="14">
        <v>1</v>
      </c>
      <c r="N17" s="14">
        <v>1</v>
      </c>
      <c r="O17" s="14">
        <v>0</v>
      </c>
    </row>
    <row r="18" spans="1:15" x14ac:dyDescent="0.3">
      <c r="A18" s="10">
        <v>14</v>
      </c>
      <c r="B18" s="11" t="s">
        <v>30</v>
      </c>
      <c r="C18" s="12">
        <v>1422</v>
      </c>
      <c r="D18" s="13">
        <v>1</v>
      </c>
      <c r="E18" s="14">
        <v>1</v>
      </c>
      <c r="F18" s="14">
        <v>0</v>
      </c>
      <c r="G18" s="14">
        <v>0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0</v>
      </c>
    </row>
    <row r="19" spans="1:15" x14ac:dyDescent="0.3">
      <c r="A19" s="10">
        <v>15</v>
      </c>
      <c r="B19" s="11" t="s">
        <v>31</v>
      </c>
      <c r="C19" s="12">
        <v>1390</v>
      </c>
      <c r="D19" s="13">
        <v>0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0</v>
      </c>
    </row>
    <row r="20" spans="1:15" x14ac:dyDescent="0.3">
      <c r="A20" s="10">
        <v>16</v>
      </c>
      <c r="B20" s="11" t="s">
        <v>32</v>
      </c>
      <c r="C20" s="12">
        <v>1384</v>
      </c>
      <c r="D20" s="13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0</v>
      </c>
    </row>
    <row r="21" spans="1:15" x14ac:dyDescent="0.3">
      <c r="A21" s="10">
        <v>17</v>
      </c>
      <c r="B21" s="11" t="s">
        <v>33</v>
      </c>
      <c r="C21" s="12">
        <v>1355</v>
      </c>
      <c r="D21" s="13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0</v>
      </c>
      <c r="L21" s="14">
        <v>1</v>
      </c>
      <c r="M21" s="14">
        <v>1</v>
      </c>
      <c r="N21" s="14">
        <v>1</v>
      </c>
      <c r="O21" s="14">
        <v>0</v>
      </c>
    </row>
    <row r="22" spans="1:15" x14ac:dyDescent="0.3">
      <c r="A22" s="10">
        <v>18</v>
      </c>
      <c r="B22" s="11" t="s">
        <v>34</v>
      </c>
      <c r="C22" s="12">
        <v>1311</v>
      </c>
      <c r="D22" s="13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0</v>
      </c>
    </row>
    <row r="23" spans="1:15" x14ac:dyDescent="0.3">
      <c r="A23" s="10">
        <v>19</v>
      </c>
      <c r="B23" s="11" t="s">
        <v>35</v>
      </c>
      <c r="C23" s="12">
        <v>1156</v>
      </c>
      <c r="D23" s="13">
        <v>1</v>
      </c>
      <c r="E23" s="14">
        <v>1</v>
      </c>
      <c r="F23" s="14">
        <v>0</v>
      </c>
      <c r="G23" s="14">
        <v>0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0</v>
      </c>
    </row>
    <row r="24" spans="1:15" x14ac:dyDescent="0.3">
      <c r="A24" s="10">
        <v>20</v>
      </c>
      <c r="B24" s="11" t="s">
        <v>36</v>
      </c>
      <c r="C24" s="12">
        <v>978</v>
      </c>
      <c r="D24" s="13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0</v>
      </c>
    </row>
    <row r="25" spans="1:15" x14ac:dyDescent="0.3">
      <c r="A25" s="10">
        <v>21</v>
      </c>
      <c r="B25" s="11" t="s">
        <v>37</v>
      </c>
      <c r="C25" s="12">
        <v>940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x14ac:dyDescent="0.3">
      <c r="A26" s="10">
        <v>22</v>
      </c>
      <c r="B26" s="11" t="s">
        <v>38</v>
      </c>
      <c r="C26" s="12">
        <v>860</v>
      </c>
      <c r="D26" s="13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0</v>
      </c>
    </row>
    <row r="27" spans="1:15" x14ac:dyDescent="0.3">
      <c r="A27" s="10">
        <v>23</v>
      </c>
      <c r="B27" s="11" t="s">
        <v>39</v>
      </c>
      <c r="C27" s="12">
        <v>804</v>
      </c>
      <c r="D27" s="13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x14ac:dyDescent="0.3">
      <c r="A28" s="10">
        <v>24</v>
      </c>
      <c r="B28" s="11" t="s">
        <v>40</v>
      </c>
      <c r="C28" s="12">
        <v>796</v>
      </c>
      <c r="D28" s="13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0</v>
      </c>
    </row>
    <row r="29" spans="1:15" x14ac:dyDescent="0.3">
      <c r="A29" s="10">
        <v>25</v>
      </c>
      <c r="B29" s="11" t="s">
        <v>41</v>
      </c>
      <c r="C29" s="12">
        <v>796</v>
      </c>
      <c r="D29" s="13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</row>
    <row r="30" spans="1:15" x14ac:dyDescent="0.3">
      <c r="A30" s="10">
        <v>26</v>
      </c>
      <c r="B30" s="11" t="s">
        <v>42</v>
      </c>
      <c r="C30" s="12">
        <v>777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x14ac:dyDescent="0.3">
      <c r="A31" s="10">
        <v>27</v>
      </c>
      <c r="B31" s="11" t="s">
        <v>43</v>
      </c>
      <c r="C31" s="12">
        <v>762</v>
      </c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3.95" customHeight="1" x14ac:dyDescent="0.3">
      <c r="A32" s="10">
        <v>28</v>
      </c>
      <c r="B32" s="11" t="s">
        <v>44</v>
      </c>
      <c r="C32" s="12">
        <v>752</v>
      </c>
      <c r="D32" s="13">
        <v>1</v>
      </c>
      <c r="E32" s="14">
        <v>1</v>
      </c>
      <c r="F32" s="14">
        <v>0</v>
      </c>
      <c r="G32" s="14">
        <v>0</v>
      </c>
      <c r="H32" s="14">
        <v>1</v>
      </c>
      <c r="I32" s="14">
        <v>1</v>
      </c>
      <c r="J32" s="14">
        <v>1</v>
      </c>
      <c r="K32" s="14">
        <v>1</v>
      </c>
      <c r="L32" s="14">
        <v>1</v>
      </c>
      <c r="M32" s="14">
        <v>1</v>
      </c>
      <c r="N32" s="14">
        <v>1</v>
      </c>
      <c r="O32" s="14">
        <v>0</v>
      </c>
    </row>
    <row r="33" spans="1:15" ht="13.95" customHeight="1" x14ac:dyDescent="0.3">
      <c r="A33" s="10">
        <v>29</v>
      </c>
      <c r="B33" s="11" t="s">
        <v>45</v>
      </c>
      <c r="C33" s="12">
        <v>705</v>
      </c>
      <c r="D33" s="13">
        <v>1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0</v>
      </c>
    </row>
    <row r="34" spans="1:15" x14ac:dyDescent="0.3">
      <c r="A34" s="10">
        <v>30</v>
      </c>
      <c r="B34" s="11" t="s">
        <v>46</v>
      </c>
      <c r="C34" s="12">
        <v>691</v>
      </c>
      <c r="D34" s="13">
        <v>1</v>
      </c>
      <c r="E34" s="14">
        <v>1</v>
      </c>
      <c r="F34" s="14">
        <v>0</v>
      </c>
      <c r="G34" s="14">
        <v>0</v>
      </c>
      <c r="H34" s="14">
        <v>1</v>
      </c>
      <c r="I34" s="14">
        <v>1</v>
      </c>
      <c r="J34" s="14">
        <v>1</v>
      </c>
      <c r="K34" s="14">
        <v>1</v>
      </c>
      <c r="L34" s="14">
        <v>0</v>
      </c>
      <c r="M34" s="14">
        <v>1</v>
      </c>
      <c r="N34" s="14">
        <v>1</v>
      </c>
      <c r="O34" s="14">
        <v>0</v>
      </c>
    </row>
    <row r="35" spans="1:15" x14ac:dyDescent="0.3">
      <c r="A35" s="10">
        <v>31</v>
      </c>
      <c r="B35" s="11" t="s">
        <v>47</v>
      </c>
      <c r="C35" s="12">
        <v>610</v>
      </c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x14ac:dyDescent="0.3">
      <c r="A36" s="10">
        <v>32</v>
      </c>
      <c r="B36" s="11" t="s">
        <v>48</v>
      </c>
      <c r="C36" s="12">
        <v>549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x14ac:dyDescent="0.3">
      <c r="A37" s="10">
        <v>33</v>
      </c>
      <c r="B37" s="11" t="s">
        <v>49</v>
      </c>
      <c r="C37" s="12">
        <v>546</v>
      </c>
      <c r="D37" s="13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x14ac:dyDescent="0.3">
      <c r="A38" s="10">
        <v>34</v>
      </c>
      <c r="B38" s="11" t="s">
        <v>50</v>
      </c>
      <c r="C38" s="12">
        <v>533</v>
      </c>
      <c r="D38" s="13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x14ac:dyDescent="0.3">
      <c r="A39" s="10">
        <v>35</v>
      </c>
      <c r="B39" s="11" t="s">
        <v>51</v>
      </c>
      <c r="C39" s="12">
        <v>527</v>
      </c>
      <c r="D39" s="13">
        <v>1</v>
      </c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4">
        <v>1</v>
      </c>
      <c r="O39" s="14">
        <v>0</v>
      </c>
    </row>
    <row r="40" spans="1:15" x14ac:dyDescent="0.3">
      <c r="A40" s="10">
        <v>36</v>
      </c>
      <c r="B40" s="11" t="s">
        <v>52</v>
      </c>
      <c r="C40" s="12">
        <v>505</v>
      </c>
      <c r="D40" s="13">
        <v>1</v>
      </c>
      <c r="E40" s="14">
        <v>1</v>
      </c>
      <c r="F40" s="14">
        <v>1</v>
      </c>
      <c r="G40" s="14">
        <v>0</v>
      </c>
      <c r="H40" s="14">
        <v>1</v>
      </c>
      <c r="I40" s="14">
        <v>1</v>
      </c>
      <c r="J40" s="14">
        <v>1</v>
      </c>
      <c r="K40" s="14">
        <v>1</v>
      </c>
      <c r="L40" s="14">
        <v>1</v>
      </c>
      <c r="M40" s="14">
        <v>1</v>
      </c>
      <c r="N40" s="14">
        <v>1</v>
      </c>
      <c r="O40" s="14">
        <v>0</v>
      </c>
    </row>
    <row r="41" spans="1:15" x14ac:dyDescent="0.3">
      <c r="A41" s="10">
        <v>37</v>
      </c>
      <c r="B41" s="11" t="s">
        <v>53</v>
      </c>
      <c r="C41" s="12">
        <v>473</v>
      </c>
      <c r="D41" s="13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x14ac:dyDescent="0.3">
      <c r="A42" s="10">
        <v>38</v>
      </c>
      <c r="B42" s="11" t="s">
        <v>54</v>
      </c>
      <c r="C42" s="12">
        <v>445</v>
      </c>
      <c r="D42" s="13">
        <v>1</v>
      </c>
      <c r="E42" s="14">
        <v>1</v>
      </c>
      <c r="F42" s="14">
        <v>1</v>
      </c>
      <c r="G42" s="14">
        <v>1</v>
      </c>
      <c r="H42" s="14">
        <v>1</v>
      </c>
      <c r="I42" s="14">
        <v>1</v>
      </c>
      <c r="J42" s="14">
        <v>1</v>
      </c>
      <c r="K42" s="14">
        <v>0</v>
      </c>
      <c r="L42" s="14">
        <v>1</v>
      </c>
      <c r="M42" s="14">
        <v>1</v>
      </c>
      <c r="N42" s="14">
        <v>1</v>
      </c>
      <c r="O42" s="14">
        <v>0</v>
      </c>
    </row>
    <row r="43" spans="1:15" x14ac:dyDescent="0.3">
      <c r="A43" s="10">
        <v>39</v>
      </c>
      <c r="B43" s="11" t="s">
        <v>55</v>
      </c>
      <c r="C43" s="12">
        <v>441</v>
      </c>
      <c r="D43" s="13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</row>
    <row r="44" spans="1:15" x14ac:dyDescent="0.3">
      <c r="A44" s="10">
        <v>40</v>
      </c>
      <c r="B44" s="11" t="s">
        <v>56</v>
      </c>
      <c r="C44" s="12">
        <v>439</v>
      </c>
      <c r="D44" s="13">
        <v>1</v>
      </c>
      <c r="E44" s="14">
        <v>1</v>
      </c>
      <c r="F44" s="14">
        <v>0</v>
      </c>
      <c r="G44" s="14">
        <v>0</v>
      </c>
      <c r="H44" s="14">
        <v>1</v>
      </c>
      <c r="I44" s="14">
        <v>1</v>
      </c>
      <c r="J44" s="14">
        <v>1</v>
      </c>
      <c r="K44" s="14">
        <v>1</v>
      </c>
      <c r="L44" s="14">
        <v>1</v>
      </c>
      <c r="M44" s="14">
        <v>1</v>
      </c>
      <c r="N44" s="14">
        <v>1</v>
      </c>
      <c r="O44" s="14">
        <v>0</v>
      </c>
    </row>
    <row r="45" spans="1:15" x14ac:dyDescent="0.3">
      <c r="A45" s="10">
        <v>41</v>
      </c>
      <c r="B45" s="11" t="s">
        <v>57</v>
      </c>
      <c r="C45" s="12">
        <v>428</v>
      </c>
      <c r="D45" s="13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 x14ac:dyDescent="0.3">
      <c r="A46" s="10">
        <v>42</v>
      </c>
      <c r="B46" s="11" t="s">
        <v>58</v>
      </c>
      <c r="C46" s="12">
        <v>423</v>
      </c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x14ac:dyDescent="0.3">
      <c r="A47" s="10">
        <v>43</v>
      </c>
      <c r="B47" s="11" t="s">
        <v>59</v>
      </c>
      <c r="C47" s="12">
        <v>407</v>
      </c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x14ac:dyDescent="0.3">
      <c r="A48" s="10">
        <v>44</v>
      </c>
      <c r="B48" s="11" t="s">
        <v>60</v>
      </c>
      <c r="C48" s="12">
        <v>389</v>
      </c>
      <c r="D48" s="13">
        <v>1</v>
      </c>
      <c r="E48" s="14">
        <v>1</v>
      </c>
      <c r="F48" s="14">
        <v>1</v>
      </c>
      <c r="G48" s="14">
        <v>1</v>
      </c>
      <c r="H48" s="14">
        <v>1</v>
      </c>
      <c r="I48" s="14">
        <v>1</v>
      </c>
      <c r="J48" s="14">
        <v>1</v>
      </c>
      <c r="K48" s="14">
        <v>1</v>
      </c>
      <c r="L48" s="14">
        <v>1</v>
      </c>
      <c r="M48" s="14">
        <v>1</v>
      </c>
      <c r="N48" s="14">
        <v>1</v>
      </c>
      <c r="O48" s="14">
        <v>0</v>
      </c>
    </row>
    <row r="49" spans="1:15" x14ac:dyDescent="0.3">
      <c r="A49" s="10">
        <v>45</v>
      </c>
      <c r="B49" s="11" t="s">
        <v>61</v>
      </c>
      <c r="C49" s="12">
        <v>380</v>
      </c>
      <c r="D49" s="13">
        <v>1</v>
      </c>
      <c r="E49" s="14">
        <v>1</v>
      </c>
      <c r="F49" s="14">
        <v>0</v>
      </c>
      <c r="G49" s="14">
        <v>0</v>
      </c>
      <c r="H49" s="14">
        <v>1</v>
      </c>
      <c r="I49" s="14">
        <v>1</v>
      </c>
      <c r="J49" s="14">
        <v>1</v>
      </c>
      <c r="K49" s="14">
        <v>1</v>
      </c>
      <c r="L49" s="14">
        <v>1</v>
      </c>
      <c r="M49" s="14">
        <v>1</v>
      </c>
      <c r="N49" s="14">
        <v>1</v>
      </c>
      <c r="O49" s="14">
        <v>0</v>
      </c>
    </row>
    <row r="50" spans="1:15" x14ac:dyDescent="0.3">
      <c r="A50" s="10">
        <v>46</v>
      </c>
      <c r="B50" s="11" t="s">
        <v>62</v>
      </c>
      <c r="C50" s="12">
        <v>307</v>
      </c>
      <c r="D50" s="13">
        <v>1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</row>
    <row r="51" spans="1:15" x14ac:dyDescent="0.3">
      <c r="A51" s="10">
        <v>47</v>
      </c>
      <c r="B51" s="11" t="s">
        <v>63</v>
      </c>
      <c r="C51" s="12">
        <v>291</v>
      </c>
      <c r="D51" s="13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</row>
    <row r="52" spans="1:15" x14ac:dyDescent="0.3">
      <c r="A52" s="10">
        <v>48</v>
      </c>
      <c r="B52" s="11" t="s">
        <v>64</v>
      </c>
      <c r="C52" s="12">
        <v>288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x14ac:dyDescent="0.3">
      <c r="A53" s="10">
        <v>49</v>
      </c>
      <c r="B53" s="11" t="s">
        <v>65</v>
      </c>
      <c r="C53" s="12">
        <v>287</v>
      </c>
      <c r="D53" s="13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</row>
    <row r="54" spans="1:15" x14ac:dyDescent="0.3">
      <c r="A54" s="10">
        <v>50</v>
      </c>
      <c r="B54" s="11" t="s">
        <v>66</v>
      </c>
      <c r="C54" s="12">
        <v>279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</row>
    <row r="55" spans="1:15" x14ac:dyDescent="0.3">
      <c r="A55" s="10">
        <v>51</v>
      </c>
      <c r="B55" s="11" t="s">
        <v>67</v>
      </c>
      <c r="C55" s="12">
        <v>258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</row>
    <row r="56" spans="1:15" x14ac:dyDescent="0.3">
      <c r="A56" s="10">
        <v>52</v>
      </c>
      <c r="B56" s="11" t="s">
        <v>68</v>
      </c>
      <c r="C56" s="12">
        <v>232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</row>
    <row r="57" spans="1:15" x14ac:dyDescent="0.3">
      <c r="A57" s="10">
        <v>53</v>
      </c>
      <c r="B57" s="11" t="s">
        <v>69</v>
      </c>
      <c r="C57" s="12">
        <v>230</v>
      </c>
      <c r="D57" s="13">
        <v>1</v>
      </c>
      <c r="E57" s="14">
        <v>1</v>
      </c>
      <c r="F57" s="14">
        <v>1</v>
      </c>
      <c r="G57" s="14">
        <v>1</v>
      </c>
      <c r="H57" s="14">
        <v>1</v>
      </c>
      <c r="I57" s="14">
        <v>1</v>
      </c>
      <c r="J57" s="14">
        <v>1</v>
      </c>
      <c r="K57" s="14">
        <v>1</v>
      </c>
      <c r="L57" s="14">
        <v>1</v>
      </c>
      <c r="M57" s="14">
        <v>1</v>
      </c>
      <c r="N57" s="14">
        <v>1</v>
      </c>
      <c r="O57" s="14">
        <v>0</v>
      </c>
    </row>
    <row r="58" spans="1:15" x14ac:dyDescent="0.3">
      <c r="A58" s="10">
        <v>54</v>
      </c>
      <c r="B58" s="11" t="s">
        <v>70</v>
      </c>
      <c r="C58" s="12">
        <v>228</v>
      </c>
      <c r="D58" s="13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</row>
    <row r="59" spans="1:15" x14ac:dyDescent="0.3">
      <c r="A59" s="10">
        <v>55</v>
      </c>
      <c r="B59" s="11" t="s">
        <v>71</v>
      </c>
      <c r="C59" s="12">
        <v>214</v>
      </c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x14ac:dyDescent="0.3">
      <c r="A60" s="10">
        <v>56</v>
      </c>
      <c r="B60" s="11" t="s">
        <v>72</v>
      </c>
      <c r="C60" s="12">
        <v>213</v>
      </c>
      <c r="D60" s="13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</row>
    <row r="61" spans="1:15" x14ac:dyDescent="0.3">
      <c r="A61" s="10">
        <v>57</v>
      </c>
      <c r="B61" s="11" t="s">
        <v>73</v>
      </c>
      <c r="C61" s="12">
        <v>190</v>
      </c>
      <c r="D61" s="13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</row>
    <row r="62" spans="1:15" x14ac:dyDescent="0.3">
      <c r="A62" s="10">
        <v>58</v>
      </c>
      <c r="B62" s="11" t="s">
        <v>74</v>
      </c>
      <c r="C62" s="12">
        <v>183</v>
      </c>
      <c r="D62" s="13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</row>
    <row r="63" spans="1:15" x14ac:dyDescent="0.3">
      <c r="A63" s="10">
        <v>59</v>
      </c>
      <c r="B63" s="11" t="s">
        <v>75</v>
      </c>
      <c r="C63" s="12">
        <v>146</v>
      </c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x14ac:dyDescent="0.3">
      <c r="A64" s="10">
        <v>60</v>
      </c>
      <c r="B64" s="11" t="s">
        <v>76</v>
      </c>
      <c r="C64" s="12">
        <v>136</v>
      </c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x14ac:dyDescent="0.3">
      <c r="A65" s="10">
        <v>61</v>
      </c>
      <c r="B65" s="11" t="s">
        <v>77</v>
      </c>
      <c r="C65" s="12">
        <v>122</v>
      </c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x14ac:dyDescent="0.3">
      <c r="A66" s="10">
        <v>62</v>
      </c>
      <c r="B66" s="11" t="s">
        <v>78</v>
      </c>
      <c r="C66" s="12">
        <v>117</v>
      </c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x14ac:dyDescent="0.3">
      <c r="A67" s="10">
        <v>63</v>
      </c>
      <c r="B67" s="11" t="s">
        <v>79</v>
      </c>
      <c r="C67" s="12">
        <v>114</v>
      </c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x14ac:dyDescent="0.3">
      <c r="A68" s="10">
        <v>64</v>
      </c>
      <c r="B68" s="11" t="s">
        <v>80</v>
      </c>
      <c r="C68" s="12">
        <v>83</v>
      </c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x14ac:dyDescent="0.3">
      <c r="A69" s="10">
        <v>65</v>
      </c>
      <c r="B69" s="11" t="s">
        <v>81</v>
      </c>
      <c r="C69" s="12">
        <v>75</v>
      </c>
      <c r="D69" s="13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</row>
    <row r="70" spans="1:15" x14ac:dyDescent="0.3">
      <c r="A70" s="10">
        <v>66</v>
      </c>
      <c r="B70" s="11" t="s">
        <v>82</v>
      </c>
      <c r="C70" s="12">
        <v>60</v>
      </c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x14ac:dyDescent="0.3">
      <c r="A71" s="10">
        <v>67</v>
      </c>
      <c r="B71" s="11" t="s">
        <v>83</v>
      </c>
      <c r="C71" s="12">
        <v>56</v>
      </c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x14ac:dyDescent="0.3">
      <c r="A72" s="10">
        <v>68</v>
      </c>
      <c r="B72" s="11" t="s">
        <v>84</v>
      </c>
      <c r="C72" s="12">
        <v>56</v>
      </c>
      <c r="D72" s="13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</row>
    <row r="73" spans="1:15" x14ac:dyDescent="0.3">
      <c r="A73" s="10">
        <v>69</v>
      </c>
      <c r="B73" s="33" t="s">
        <v>87</v>
      </c>
      <c r="C73" s="34">
        <v>11096</v>
      </c>
      <c r="D73" s="13">
        <v>1</v>
      </c>
      <c r="E73" s="14">
        <v>1</v>
      </c>
      <c r="F73" s="14">
        <v>1</v>
      </c>
      <c r="G73" s="14">
        <v>0</v>
      </c>
      <c r="H73" s="14">
        <v>1</v>
      </c>
      <c r="I73" s="14">
        <v>1</v>
      </c>
      <c r="J73" s="14">
        <v>1</v>
      </c>
      <c r="K73" s="14">
        <v>1</v>
      </c>
      <c r="L73" s="14">
        <v>1</v>
      </c>
      <c r="M73" s="14">
        <v>1</v>
      </c>
      <c r="N73" s="14">
        <v>1</v>
      </c>
      <c r="O73" s="14">
        <v>0</v>
      </c>
    </row>
    <row r="74" spans="1:15" x14ac:dyDescent="0.3">
      <c r="A74" s="10">
        <v>70</v>
      </c>
      <c r="B74" s="11" t="s">
        <v>88</v>
      </c>
      <c r="C74" s="12">
        <v>4153</v>
      </c>
      <c r="D74" s="13">
        <v>1</v>
      </c>
      <c r="E74" s="14">
        <v>1</v>
      </c>
      <c r="F74" s="14">
        <v>1</v>
      </c>
      <c r="G74" s="14">
        <v>1</v>
      </c>
      <c r="H74" s="14">
        <v>1</v>
      </c>
      <c r="I74" s="14">
        <v>1</v>
      </c>
      <c r="J74" s="14">
        <v>1</v>
      </c>
      <c r="K74" s="14">
        <v>1</v>
      </c>
      <c r="L74" s="14">
        <v>1</v>
      </c>
      <c r="M74" s="14">
        <v>1</v>
      </c>
      <c r="N74" s="14">
        <v>1</v>
      </c>
      <c r="O74" s="14">
        <v>0</v>
      </c>
    </row>
    <row r="75" spans="1:15" x14ac:dyDescent="0.3">
      <c r="A75" s="10">
        <v>71</v>
      </c>
      <c r="B75" s="11" t="s">
        <v>89</v>
      </c>
      <c r="C75" s="12">
        <v>1232</v>
      </c>
      <c r="D75" s="13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</row>
    <row r="76" spans="1:15" x14ac:dyDescent="0.3">
      <c r="A76" s="10">
        <v>72</v>
      </c>
      <c r="B76" s="11" t="s">
        <v>90</v>
      </c>
      <c r="C76" s="12">
        <v>1055</v>
      </c>
      <c r="D76" s="14">
        <v>0</v>
      </c>
      <c r="E76" s="14">
        <v>1</v>
      </c>
      <c r="F76" s="14">
        <v>0</v>
      </c>
      <c r="G76" s="14">
        <v>0</v>
      </c>
      <c r="H76" s="14">
        <v>1</v>
      </c>
      <c r="I76" s="14">
        <v>1</v>
      </c>
      <c r="J76" s="14">
        <v>1</v>
      </c>
      <c r="K76" s="14">
        <v>1</v>
      </c>
      <c r="L76" s="14">
        <v>1</v>
      </c>
      <c r="M76" s="14">
        <v>1</v>
      </c>
      <c r="N76" s="14">
        <v>1</v>
      </c>
      <c r="O76" s="14">
        <v>1</v>
      </c>
    </row>
    <row r="77" spans="1:15" x14ac:dyDescent="0.3">
      <c r="A77" s="10">
        <v>73</v>
      </c>
      <c r="B77" s="11" t="s">
        <v>91</v>
      </c>
      <c r="C77" s="12">
        <v>737</v>
      </c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x14ac:dyDescent="0.3">
      <c r="A78" s="10">
        <v>74</v>
      </c>
      <c r="B78" s="11" t="s">
        <v>92</v>
      </c>
      <c r="C78" s="12">
        <v>684</v>
      </c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x14ac:dyDescent="0.3">
      <c r="A79" s="10">
        <v>75</v>
      </c>
      <c r="B79" s="11" t="s">
        <v>93</v>
      </c>
      <c r="C79" s="12">
        <v>624</v>
      </c>
      <c r="D79" s="13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</row>
    <row r="80" spans="1:15" x14ac:dyDescent="0.3">
      <c r="A80" s="10">
        <v>76</v>
      </c>
      <c r="B80" s="11" t="s">
        <v>94</v>
      </c>
      <c r="C80" s="12">
        <v>596</v>
      </c>
      <c r="D80" s="13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</row>
    <row r="81" spans="1:16" x14ac:dyDescent="0.3">
      <c r="A81" s="10">
        <v>77</v>
      </c>
      <c r="B81" s="11" t="s">
        <v>95</v>
      </c>
      <c r="C81" s="12">
        <v>583</v>
      </c>
      <c r="D81" s="13">
        <v>1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35" t="s">
        <v>155</v>
      </c>
    </row>
    <row r="82" spans="1:16" x14ac:dyDescent="0.3">
      <c r="A82" s="10">
        <v>78</v>
      </c>
      <c r="B82" s="11" t="s">
        <v>96</v>
      </c>
      <c r="C82" s="12">
        <v>566</v>
      </c>
      <c r="D82" s="13">
        <v>1</v>
      </c>
      <c r="E82" s="14">
        <v>0</v>
      </c>
      <c r="F82" s="14">
        <v>0</v>
      </c>
      <c r="G82" s="14">
        <v>0</v>
      </c>
      <c r="H82" s="14">
        <v>1</v>
      </c>
      <c r="I82" s="14">
        <v>0</v>
      </c>
      <c r="J82" s="14">
        <v>0</v>
      </c>
      <c r="K82" s="14">
        <v>1</v>
      </c>
      <c r="L82" s="14">
        <v>1</v>
      </c>
      <c r="M82" s="14">
        <v>1</v>
      </c>
      <c r="N82" s="14">
        <v>1</v>
      </c>
      <c r="O82" s="14">
        <v>0</v>
      </c>
    </row>
    <row r="83" spans="1:16" x14ac:dyDescent="0.3">
      <c r="A83" s="10">
        <v>79</v>
      </c>
      <c r="B83" s="11" t="s">
        <v>97</v>
      </c>
      <c r="C83" s="12">
        <v>535</v>
      </c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6" x14ac:dyDescent="0.3">
      <c r="A84" s="10">
        <v>80</v>
      </c>
      <c r="B84" s="11" t="s">
        <v>98</v>
      </c>
      <c r="C84" s="12">
        <v>524</v>
      </c>
      <c r="D84" s="13">
        <v>1</v>
      </c>
      <c r="E84" s="14">
        <v>0</v>
      </c>
      <c r="F84" s="14">
        <v>0</v>
      </c>
      <c r="G84" s="14">
        <v>0</v>
      </c>
      <c r="H84" s="14">
        <v>1</v>
      </c>
      <c r="I84" s="14">
        <v>1</v>
      </c>
      <c r="J84" s="14">
        <v>1</v>
      </c>
      <c r="K84" s="14">
        <v>1</v>
      </c>
      <c r="L84" s="14">
        <v>1</v>
      </c>
      <c r="M84" s="14">
        <v>1</v>
      </c>
      <c r="N84" s="14">
        <v>1</v>
      </c>
      <c r="O84" s="14">
        <v>0</v>
      </c>
      <c r="P84" s="3" t="s">
        <v>156</v>
      </c>
    </row>
    <row r="85" spans="1:16" x14ac:dyDescent="0.3">
      <c r="A85" s="10">
        <v>81</v>
      </c>
      <c r="B85" s="11" t="s">
        <v>99</v>
      </c>
      <c r="C85" s="12">
        <v>479</v>
      </c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6" x14ac:dyDescent="0.3">
      <c r="A86" s="10">
        <v>82</v>
      </c>
      <c r="B86" s="11" t="s">
        <v>100</v>
      </c>
      <c r="C86" s="12">
        <v>461</v>
      </c>
      <c r="D86" s="13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</row>
    <row r="87" spans="1:16" x14ac:dyDescent="0.3">
      <c r="A87" s="10">
        <v>83</v>
      </c>
      <c r="B87" s="11" t="s">
        <v>101</v>
      </c>
      <c r="C87" s="12">
        <v>454</v>
      </c>
      <c r="D87" s="13">
        <v>1</v>
      </c>
      <c r="E87" s="14">
        <v>1</v>
      </c>
      <c r="F87" s="14">
        <v>1</v>
      </c>
      <c r="G87" s="14">
        <v>1</v>
      </c>
      <c r="H87" s="14">
        <v>1</v>
      </c>
      <c r="I87" s="14">
        <v>1</v>
      </c>
      <c r="J87" s="14">
        <v>1</v>
      </c>
      <c r="K87" s="14">
        <v>1</v>
      </c>
      <c r="L87" s="14">
        <v>1</v>
      </c>
      <c r="M87" s="14">
        <v>1</v>
      </c>
      <c r="N87" s="14">
        <v>1</v>
      </c>
      <c r="O87" s="14">
        <v>0</v>
      </c>
    </row>
    <row r="88" spans="1:16" x14ac:dyDescent="0.3">
      <c r="A88" s="10">
        <v>84</v>
      </c>
      <c r="B88" s="11" t="s">
        <v>102</v>
      </c>
      <c r="C88" s="12">
        <v>438</v>
      </c>
      <c r="D88" s="13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</row>
    <row r="89" spans="1:16" x14ac:dyDescent="0.3">
      <c r="A89" s="10">
        <v>85</v>
      </c>
      <c r="B89" s="11" t="s">
        <v>103</v>
      </c>
      <c r="C89" s="12">
        <v>431</v>
      </c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6" x14ac:dyDescent="0.3">
      <c r="A90" s="10">
        <v>86</v>
      </c>
      <c r="B90" s="11" t="s">
        <v>104</v>
      </c>
      <c r="C90" s="12">
        <v>421</v>
      </c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6" x14ac:dyDescent="0.3">
      <c r="A91" s="10">
        <v>87</v>
      </c>
      <c r="B91" s="11" t="s">
        <v>105</v>
      </c>
      <c r="C91" s="12">
        <v>418</v>
      </c>
      <c r="D91" s="13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</row>
    <row r="92" spans="1:16" x14ac:dyDescent="0.3">
      <c r="A92" s="10">
        <v>88</v>
      </c>
      <c r="B92" s="11" t="s">
        <v>106</v>
      </c>
      <c r="C92" s="12">
        <v>392</v>
      </c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6" x14ac:dyDescent="0.3">
      <c r="A93" s="10">
        <v>89</v>
      </c>
      <c r="B93" s="11" t="s">
        <v>107</v>
      </c>
      <c r="C93" s="12">
        <v>361</v>
      </c>
      <c r="D93" s="13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</row>
    <row r="94" spans="1:16" x14ac:dyDescent="0.3">
      <c r="A94" s="10">
        <v>90</v>
      </c>
      <c r="B94" s="11" t="s">
        <v>108</v>
      </c>
      <c r="C94" s="12">
        <v>346</v>
      </c>
      <c r="D94" s="13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</row>
    <row r="95" spans="1:16" x14ac:dyDescent="0.3">
      <c r="A95" s="10">
        <v>91</v>
      </c>
      <c r="B95" s="11" t="s">
        <v>109</v>
      </c>
      <c r="C95" s="12">
        <v>344</v>
      </c>
      <c r="D95" s="13">
        <v>1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35" t="s">
        <v>157</v>
      </c>
    </row>
    <row r="96" spans="1:16" x14ac:dyDescent="0.3">
      <c r="A96" s="10">
        <v>92</v>
      </c>
      <c r="B96" s="11" t="s">
        <v>110</v>
      </c>
      <c r="C96" s="12">
        <v>331</v>
      </c>
      <c r="D96" s="13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</row>
    <row r="97" spans="1:15" x14ac:dyDescent="0.3">
      <c r="A97" s="10">
        <v>93</v>
      </c>
      <c r="B97" s="11" t="s">
        <v>111</v>
      </c>
      <c r="C97" s="12">
        <v>315</v>
      </c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x14ac:dyDescent="0.3">
      <c r="A98" s="10">
        <v>94</v>
      </c>
      <c r="B98" s="11" t="s">
        <v>112</v>
      </c>
      <c r="C98" s="12">
        <v>292</v>
      </c>
      <c r="D98" s="13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</row>
    <row r="99" spans="1:15" x14ac:dyDescent="0.3">
      <c r="A99" s="10">
        <v>95</v>
      </c>
      <c r="B99" s="11" t="s">
        <v>113</v>
      </c>
      <c r="C99" s="12">
        <v>269</v>
      </c>
      <c r="D99" s="13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</row>
    <row r="100" spans="1:15" x14ac:dyDescent="0.3">
      <c r="A100" s="10">
        <v>96</v>
      </c>
      <c r="B100" s="11" t="s">
        <v>114</v>
      </c>
      <c r="C100" s="12">
        <v>267</v>
      </c>
      <c r="D100" s="13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</row>
    <row r="101" spans="1:15" x14ac:dyDescent="0.3">
      <c r="A101" s="10">
        <v>97</v>
      </c>
      <c r="B101" s="11" t="s">
        <v>115</v>
      </c>
      <c r="C101" s="12">
        <v>261</v>
      </c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x14ac:dyDescent="0.3">
      <c r="A102" s="10">
        <v>98</v>
      </c>
      <c r="B102" s="11" t="s">
        <v>116</v>
      </c>
      <c r="C102" s="12">
        <v>249</v>
      </c>
      <c r="D102" s="13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</row>
    <row r="103" spans="1:15" x14ac:dyDescent="0.3">
      <c r="A103" s="10">
        <v>99</v>
      </c>
      <c r="B103" s="11" t="s">
        <v>117</v>
      </c>
      <c r="C103" s="12">
        <v>217</v>
      </c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x14ac:dyDescent="0.3">
      <c r="A104" s="10">
        <v>100</v>
      </c>
      <c r="B104" s="11" t="s">
        <v>118</v>
      </c>
      <c r="C104" s="12">
        <v>215</v>
      </c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x14ac:dyDescent="0.3">
      <c r="A105" s="10">
        <v>101</v>
      </c>
      <c r="B105" s="11" t="s">
        <v>119</v>
      </c>
      <c r="C105" s="12">
        <v>215</v>
      </c>
      <c r="D105" s="13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</row>
    <row r="106" spans="1:15" x14ac:dyDescent="0.3">
      <c r="A106" s="10">
        <v>102</v>
      </c>
      <c r="B106" s="11" t="s">
        <v>120</v>
      </c>
      <c r="C106" s="12">
        <v>210</v>
      </c>
      <c r="D106" s="13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</row>
    <row r="107" spans="1:15" x14ac:dyDescent="0.3">
      <c r="A107" s="10">
        <v>103</v>
      </c>
      <c r="B107" s="11" t="s">
        <v>121</v>
      </c>
      <c r="C107" s="12">
        <v>209</v>
      </c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x14ac:dyDescent="0.3">
      <c r="A108" s="10">
        <v>104</v>
      </c>
      <c r="B108" s="11" t="s">
        <v>122</v>
      </c>
      <c r="C108" s="12">
        <v>185</v>
      </c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x14ac:dyDescent="0.3">
      <c r="A109" s="10">
        <v>105</v>
      </c>
      <c r="B109" s="11" t="s">
        <v>123</v>
      </c>
      <c r="C109" s="12">
        <v>184</v>
      </c>
      <c r="D109" s="13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</row>
    <row r="110" spans="1:15" x14ac:dyDescent="0.3">
      <c r="A110" s="10">
        <v>106</v>
      </c>
      <c r="B110" s="11" t="s">
        <v>124</v>
      </c>
      <c r="C110" s="12">
        <v>170</v>
      </c>
      <c r="D110" s="13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</row>
    <row r="111" spans="1:15" x14ac:dyDescent="0.3">
      <c r="A111" s="10">
        <v>107</v>
      </c>
      <c r="B111" s="11" t="s">
        <v>125</v>
      </c>
      <c r="C111" s="12">
        <v>150</v>
      </c>
      <c r="D111" s="13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</row>
    <row r="112" spans="1:15" x14ac:dyDescent="0.3">
      <c r="A112" s="10">
        <v>108</v>
      </c>
      <c r="B112" s="11" t="s">
        <v>126</v>
      </c>
      <c r="C112" s="12">
        <v>140</v>
      </c>
      <c r="D112" s="13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</row>
    <row r="113" spans="1:16" x14ac:dyDescent="0.3">
      <c r="A113" s="10">
        <v>109</v>
      </c>
      <c r="B113" s="11" t="s">
        <v>127</v>
      </c>
      <c r="C113" s="12">
        <v>136</v>
      </c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6" x14ac:dyDescent="0.3">
      <c r="A114" s="10">
        <v>110</v>
      </c>
      <c r="B114" s="11" t="s">
        <v>128</v>
      </c>
      <c r="C114" s="12">
        <v>133</v>
      </c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6" x14ac:dyDescent="0.3">
      <c r="A115" s="10">
        <v>111</v>
      </c>
      <c r="B115" s="11" t="s">
        <v>129</v>
      </c>
      <c r="C115" s="12">
        <v>125</v>
      </c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6" x14ac:dyDescent="0.3">
      <c r="A116" s="10">
        <v>112</v>
      </c>
      <c r="B116" s="11" t="s">
        <v>130</v>
      </c>
      <c r="C116" s="12">
        <v>124</v>
      </c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6" x14ac:dyDescent="0.3">
      <c r="A117" s="10">
        <v>113</v>
      </c>
      <c r="B117" s="11" t="s">
        <v>131</v>
      </c>
      <c r="C117" s="12">
        <v>114</v>
      </c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6" x14ac:dyDescent="0.3">
      <c r="A118" s="10">
        <v>114</v>
      </c>
      <c r="B118" s="11" t="s">
        <v>132</v>
      </c>
      <c r="C118" s="12">
        <v>94</v>
      </c>
      <c r="D118" s="13">
        <v>1</v>
      </c>
      <c r="E118" s="14">
        <v>1</v>
      </c>
      <c r="F118" s="14">
        <v>1</v>
      </c>
      <c r="G118" s="14">
        <v>1</v>
      </c>
      <c r="H118" s="14">
        <v>1</v>
      </c>
      <c r="I118" s="14">
        <v>1</v>
      </c>
      <c r="J118" s="14">
        <v>1</v>
      </c>
      <c r="K118" s="14">
        <v>1</v>
      </c>
      <c r="L118" s="14">
        <v>1</v>
      </c>
      <c r="M118" s="14">
        <v>1</v>
      </c>
      <c r="N118" s="14">
        <v>1</v>
      </c>
      <c r="O118" s="14">
        <v>0</v>
      </c>
      <c r="P118" s="35" t="s">
        <v>158</v>
      </c>
    </row>
    <row r="119" spans="1:16" x14ac:dyDescent="0.3">
      <c r="A119" s="10">
        <v>115</v>
      </c>
      <c r="B119" s="11" t="s">
        <v>133</v>
      </c>
      <c r="C119" s="12">
        <v>92</v>
      </c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6" x14ac:dyDescent="0.3">
      <c r="A120" s="10">
        <v>116</v>
      </c>
      <c r="B120" s="11" t="s">
        <v>134</v>
      </c>
      <c r="C120" s="12">
        <v>86</v>
      </c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6" x14ac:dyDescent="0.3">
      <c r="A121" s="10">
        <v>117</v>
      </c>
      <c r="B121" s="11" t="s">
        <v>135</v>
      </c>
      <c r="C121" s="12">
        <v>86</v>
      </c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6" x14ac:dyDescent="0.3">
      <c r="A122" s="10">
        <v>118</v>
      </c>
      <c r="B122" s="11" t="s">
        <v>136</v>
      </c>
      <c r="C122" s="12">
        <v>84</v>
      </c>
      <c r="D122" s="13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</row>
    <row r="123" spans="1:16" x14ac:dyDescent="0.3">
      <c r="A123" s="10">
        <v>119</v>
      </c>
      <c r="B123" s="11" t="s">
        <v>137</v>
      </c>
      <c r="C123" s="12">
        <v>83</v>
      </c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6" x14ac:dyDescent="0.3">
      <c r="A124" s="10">
        <v>120</v>
      </c>
      <c r="B124" s="11" t="s">
        <v>138</v>
      </c>
      <c r="C124" s="12">
        <v>82</v>
      </c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6" x14ac:dyDescent="0.3">
      <c r="A125" s="10">
        <v>121</v>
      </c>
      <c r="B125" s="11" t="s">
        <v>139</v>
      </c>
      <c r="C125" s="12">
        <v>76</v>
      </c>
      <c r="D125" s="13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</row>
    <row r="126" spans="1:16" x14ac:dyDescent="0.3">
      <c r="A126" s="10">
        <v>122</v>
      </c>
      <c r="B126" s="11" t="s">
        <v>140</v>
      </c>
      <c r="C126" s="12">
        <v>76</v>
      </c>
      <c r="D126" s="13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</row>
    <row r="127" spans="1:16" x14ac:dyDescent="0.3">
      <c r="A127" s="10">
        <v>123</v>
      </c>
      <c r="B127" s="11" t="s">
        <v>141</v>
      </c>
      <c r="C127" s="12">
        <v>72</v>
      </c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6" x14ac:dyDescent="0.3">
      <c r="A128" s="10">
        <v>124</v>
      </c>
      <c r="B128" s="11" t="s">
        <v>142</v>
      </c>
      <c r="C128" s="12">
        <v>71</v>
      </c>
      <c r="D128" s="13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</row>
    <row r="129" spans="1:15" x14ac:dyDescent="0.3">
      <c r="A129" s="10">
        <v>125</v>
      </c>
      <c r="B129" s="11" t="s">
        <v>143</v>
      </c>
      <c r="C129" s="12">
        <v>67</v>
      </c>
      <c r="D129" s="13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</row>
    <row r="130" spans="1:15" x14ac:dyDescent="0.3">
      <c r="A130" s="10">
        <v>126</v>
      </c>
      <c r="B130" s="11" t="s">
        <v>144</v>
      </c>
      <c r="C130" s="12">
        <v>63</v>
      </c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x14ac:dyDescent="0.3">
      <c r="A131" s="10">
        <v>127</v>
      </c>
      <c r="B131" s="11" t="s">
        <v>145</v>
      </c>
      <c r="C131" s="12">
        <v>61</v>
      </c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x14ac:dyDescent="0.3">
      <c r="A132" s="10">
        <v>128</v>
      </c>
      <c r="B132" s="11" t="s">
        <v>146</v>
      </c>
      <c r="C132" s="12">
        <v>58</v>
      </c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x14ac:dyDescent="0.3">
      <c r="A133" s="10">
        <v>129</v>
      </c>
      <c r="B133" s="11" t="s">
        <v>147</v>
      </c>
      <c r="C133" s="12">
        <v>47</v>
      </c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x14ac:dyDescent="0.3">
      <c r="A134" s="10">
        <v>130</v>
      </c>
      <c r="B134" s="11" t="s">
        <v>148</v>
      </c>
      <c r="C134" s="12">
        <v>45</v>
      </c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x14ac:dyDescent="0.3">
      <c r="A135" s="10">
        <v>131</v>
      </c>
      <c r="B135" s="11" t="s">
        <v>149</v>
      </c>
      <c r="C135" s="12">
        <v>39</v>
      </c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x14ac:dyDescent="0.3">
      <c r="A136" s="10">
        <v>132</v>
      </c>
      <c r="B136" s="11" t="s">
        <v>150</v>
      </c>
      <c r="C136" s="12">
        <v>26</v>
      </c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x14ac:dyDescent="0.3">
      <c r="A137" s="10">
        <v>133</v>
      </c>
      <c r="B137" s="11" t="s">
        <v>151</v>
      </c>
      <c r="C137" s="12">
        <v>17</v>
      </c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x14ac:dyDescent="0.3">
      <c r="A138" s="10">
        <v>134</v>
      </c>
      <c r="B138" s="11" t="s">
        <v>152</v>
      </c>
      <c r="C138" s="12">
        <v>15</v>
      </c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x14ac:dyDescent="0.3">
      <c r="A139" s="10">
        <v>135</v>
      </c>
      <c r="B139" s="11" t="s">
        <v>153</v>
      </c>
      <c r="C139" s="12">
        <v>12</v>
      </c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x14ac:dyDescent="0.3">
      <c r="A140" s="10">
        <v>136</v>
      </c>
      <c r="B140" s="11" t="s">
        <v>154</v>
      </c>
      <c r="C140" s="12">
        <v>7</v>
      </c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x14ac:dyDescent="0.3">
      <c r="A141" s="10">
        <v>137</v>
      </c>
      <c r="B141" s="11" t="s">
        <v>159</v>
      </c>
      <c r="C141" s="12">
        <v>10654</v>
      </c>
      <c r="D141" s="13">
        <v>1</v>
      </c>
      <c r="E141" s="14">
        <v>1</v>
      </c>
      <c r="F141" s="14">
        <v>0</v>
      </c>
      <c r="G141" s="14">
        <v>0</v>
      </c>
      <c r="H141" s="14">
        <v>1</v>
      </c>
      <c r="I141" s="14">
        <v>1</v>
      </c>
      <c r="J141" s="14">
        <v>1</v>
      </c>
      <c r="K141" s="14">
        <v>1</v>
      </c>
      <c r="L141" s="14">
        <v>1</v>
      </c>
      <c r="M141" s="14">
        <v>1</v>
      </c>
      <c r="N141" s="14">
        <v>1</v>
      </c>
      <c r="O141" s="14">
        <v>0</v>
      </c>
    </row>
    <row r="142" spans="1:15" x14ac:dyDescent="0.3">
      <c r="A142" s="10">
        <v>138</v>
      </c>
      <c r="B142" s="11" t="s">
        <v>160</v>
      </c>
      <c r="C142" s="12">
        <v>828</v>
      </c>
      <c r="D142" s="13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</row>
    <row r="143" spans="1:15" x14ac:dyDescent="0.3">
      <c r="A143" s="10">
        <v>139</v>
      </c>
      <c r="B143" s="11" t="s">
        <v>161</v>
      </c>
      <c r="C143" s="12">
        <v>640</v>
      </c>
      <c r="D143" s="37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x14ac:dyDescent="0.3">
      <c r="A144" s="10">
        <v>140</v>
      </c>
      <c r="B144" s="11" t="s">
        <v>162</v>
      </c>
      <c r="C144" s="12">
        <v>627</v>
      </c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x14ac:dyDescent="0.3">
      <c r="A145" s="10">
        <v>141</v>
      </c>
      <c r="B145" s="11" t="s">
        <v>163</v>
      </c>
      <c r="C145" s="12">
        <v>536</v>
      </c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x14ac:dyDescent="0.3">
      <c r="A146" s="10">
        <v>142</v>
      </c>
      <c r="B146" s="11" t="s">
        <v>164</v>
      </c>
      <c r="C146" s="12">
        <v>531</v>
      </c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x14ac:dyDescent="0.3">
      <c r="A147" s="10">
        <v>143</v>
      </c>
      <c r="B147" s="11" t="s">
        <v>165</v>
      </c>
      <c r="C147" s="12">
        <v>447</v>
      </c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x14ac:dyDescent="0.3">
      <c r="A148" s="10">
        <v>144</v>
      </c>
      <c r="B148" s="11" t="s">
        <v>166</v>
      </c>
      <c r="C148" s="12">
        <v>431</v>
      </c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x14ac:dyDescent="0.3">
      <c r="A149" s="10">
        <v>145</v>
      </c>
      <c r="B149" s="11" t="s">
        <v>167</v>
      </c>
      <c r="C149" s="12">
        <v>416</v>
      </c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x14ac:dyDescent="0.3">
      <c r="A150" s="10">
        <v>146</v>
      </c>
      <c r="B150" s="11" t="s">
        <v>168</v>
      </c>
      <c r="C150" s="12">
        <v>399</v>
      </c>
      <c r="D150" s="13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</row>
    <row r="151" spans="1:15" x14ac:dyDescent="0.3">
      <c r="A151" s="10">
        <v>147</v>
      </c>
      <c r="B151" s="11" t="s">
        <v>169</v>
      </c>
      <c r="C151" s="12">
        <v>373</v>
      </c>
      <c r="D151" s="13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</row>
    <row r="152" spans="1:15" x14ac:dyDescent="0.3">
      <c r="A152" s="10">
        <v>148</v>
      </c>
      <c r="B152" s="11" t="s">
        <v>170</v>
      </c>
      <c r="C152" s="12">
        <v>330</v>
      </c>
      <c r="D152" s="13">
        <v>1</v>
      </c>
      <c r="E152" s="14">
        <v>1</v>
      </c>
      <c r="F152" s="14">
        <v>0</v>
      </c>
      <c r="G152" s="14">
        <v>0</v>
      </c>
      <c r="H152" s="14">
        <v>1</v>
      </c>
      <c r="I152" s="14">
        <v>1</v>
      </c>
      <c r="J152" s="14">
        <v>1</v>
      </c>
      <c r="K152" s="14">
        <v>1</v>
      </c>
      <c r="L152" s="14">
        <v>1</v>
      </c>
      <c r="M152" s="14">
        <v>1</v>
      </c>
      <c r="N152" s="14">
        <v>1</v>
      </c>
      <c r="O152" s="14">
        <v>0</v>
      </c>
    </row>
    <row r="153" spans="1:15" x14ac:dyDescent="0.3">
      <c r="A153" s="10">
        <v>149</v>
      </c>
      <c r="B153" s="11" t="s">
        <v>171</v>
      </c>
      <c r="C153" s="12">
        <v>325</v>
      </c>
      <c r="D153" s="13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</row>
    <row r="154" spans="1:15" x14ac:dyDescent="0.3">
      <c r="A154" s="10">
        <v>150</v>
      </c>
      <c r="B154" s="11" t="s">
        <v>172</v>
      </c>
      <c r="C154" s="12">
        <v>253</v>
      </c>
      <c r="D154" s="13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</row>
    <row r="155" spans="1:15" x14ac:dyDescent="0.3">
      <c r="A155" s="10">
        <v>151</v>
      </c>
      <c r="B155" s="11" t="s">
        <v>173</v>
      </c>
      <c r="C155" s="12">
        <v>247</v>
      </c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15" x14ac:dyDescent="0.3">
      <c r="A156" s="10">
        <v>152</v>
      </c>
      <c r="B156" s="11" t="s">
        <v>174</v>
      </c>
      <c r="C156" s="12">
        <v>235</v>
      </c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1:15" x14ac:dyDescent="0.3">
      <c r="A157" s="10">
        <v>153</v>
      </c>
      <c r="B157" s="11" t="s">
        <v>175</v>
      </c>
      <c r="C157" s="12">
        <v>225</v>
      </c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x14ac:dyDescent="0.3">
      <c r="A158" s="10">
        <v>154</v>
      </c>
      <c r="B158" s="11" t="s">
        <v>176</v>
      </c>
      <c r="C158" s="12">
        <v>219</v>
      </c>
      <c r="D158" s="13">
        <v>0</v>
      </c>
      <c r="E158" s="14">
        <v>1</v>
      </c>
      <c r="F158" s="14">
        <v>1</v>
      </c>
      <c r="G158" s="14">
        <v>0</v>
      </c>
      <c r="H158" s="14">
        <v>1</v>
      </c>
      <c r="I158" s="14">
        <v>1</v>
      </c>
      <c r="J158" s="14">
        <v>1</v>
      </c>
      <c r="K158" s="14">
        <v>0</v>
      </c>
      <c r="L158" s="14">
        <v>1</v>
      </c>
      <c r="M158" s="14">
        <v>1</v>
      </c>
      <c r="N158" s="14">
        <v>1</v>
      </c>
      <c r="O158" s="14">
        <v>0</v>
      </c>
    </row>
    <row r="159" spans="1:15" x14ac:dyDescent="0.3">
      <c r="A159" s="10">
        <v>155</v>
      </c>
      <c r="B159" s="11" t="s">
        <v>177</v>
      </c>
      <c r="C159" s="12">
        <v>209</v>
      </c>
      <c r="D159" s="13">
        <v>0</v>
      </c>
      <c r="E159" s="14">
        <v>1</v>
      </c>
      <c r="F159" s="14">
        <v>1</v>
      </c>
      <c r="G159" s="14">
        <v>1</v>
      </c>
      <c r="H159" s="14">
        <v>1</v>
      </c>
      <c r="I159" s="14">
        <v>1</v>
      </c>
      <c r="J159" s="14">
        <v>1</v>
      </c>
      <c r="K159" s="14">
        <v>1</v>
      </c>
      <c r="L159" s="14">
        <v>1</v>
      </c>
      <c r="M159" s="14">
        <v>1</v>
      </c>
      <c r="N159" s="14">
        <v>1</v>
      </c>
      <c r="O159" s="14">
        <v>0</v>
      </c>
    </row>
    <row r="160" spans="1:15" x14ac:dyDescent="0.3">
      <c r="A160" s="10">
        <v>156</v>
      </c>
      <c r="B160" s="11" t="s">
        <v>178</v>
      </c>
      <c r="C160" s="12">
        <v>193</v>
      </c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5" x14ac:dyDescent="0.3">
      <c r="A161" s="10">
        <v>157</v>
      </c>
      <c r="B161" s="11" t="s">
        <v>179</v>
      </c>
      <c r="C161" s="12">
        <v>193</v>
      </c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x14ac:dyDescent="0.3">
      <c r="A162" s="10">
        <v>158</v>
      </c>
      <c r="B162" s="11" t="s">
        <v>180</v>
      </c>
      <c r="C162" s="12">
        <v>191</v>
      </c>
      <c r="D162" s="13">
        <v>0</v>
      </c>
      <c r="E162" s="14">
        <v>1</v>
      </c>
      <c r="F162" s="14">
        <v>1</v>
      </c>
      <c r="G162" s="14">
        <v>1</v>
      </c>
      <c r="H162" s="14">
        <v>1</v>
      </c>
      <c r="I162" s="14">
        <v>1</v>
      </c>
      <c r="J162" s="14">
        <v>1</v>
      </c>
      <c r="K162" s="14">
        <v>1</v>
      </c>
      <c r="L162" s="14">
        <v>1</v>
      </c>
      <c r="M162" s="14">
        <v>1</v>
      </c>
      <c r="N162" s="14">
        <v>1</v>
      </c>
      <c r="O162" s="14">
        <v>0</v>
      </c>
    </row>
    <row r="163" spans="1:15" x14ac:dyDescent="0.3">
      <c r="A163" s="10">
        <v>159</v>
      </c>
      <c r="B163" s="11" t="s">
        <v>181</v>
      </c>
      <c r="C163" s="12">
        <v>186</v>
      </c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 x14ac:dyDescent="0.3">
      <c r="A164" s="10">
        <v>160</v>
      </c>
      <c r="B164" s="11" t="s">
        <v>182</v>
      </c>
      <c r="C164" s="12">
        <v>178</v>
      </c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 x14ac:dyDescent="0.3">
      <c r="A165" s="10">
        <v>161</v>
      </c>
      <c r="B165" s="11" t="s">
        <v>183</v>
      </c>
      <c r="C165" s="12">
        <v>164</v>
      </c>
      <c r="D165" s="13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</row>
    <row r="166" spans="1:15" x14ac:dyDescent="0.3">
      <c r="A166" s="10">
        <v>162</v>
      </c>
      <c r="B166" s="11" t="s">
        <v>184</v>
      </c>
      <c r="C166" s="12">
        <v>154</v>
      </c>
      <c r="D166" s="13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</row>
    <row r="167" spans="1:15" x14ac:dyDescent="0.3">
      <c r="A167" s="10">
        <v>163</v>
      </c>
      <c r="B167" s="11" t="s">
        <v>185</v>
      </c>
      <c r="C167" s="12">
        <v>152</v>
      </c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 x14ac:dyDescent="0.3">
      <c r="A168" s="10">
        <v>164</v>
      </c>
      <c r="B168" s="11" t="s">
        <v>186</v>
      </c>
      <c r="C168" s="12">
        <v>140</v>
      </c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 x14ac:dyDescent="0.3">
      <c r="A169" s="10">
        <v>165</v>
      </c>
      <c r="B169" s="11" t="s">
        <v>187</v>
      </c>
      <c r="C169" s="12">
        <v>128</v>
      </c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x14ac:dyDescent="0.3">
      <c r="A170" s="10">
        <v>166</v>
      </c>
      <c r="B170" s="11" t="s">
        <v>188</v>
      </c>
      <c r="C170" s="12">
        <v>125</v>
      </c>
      <c r="D170" s="13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</row>
    <row r="171" spans="1:15" x14ac:dyDescent="0.3">
      <c r="A171" s="10">
        <v>167</v>
      </c>
      <c r="B171" s="11" t="s">
        <v>189</v>
      </c>
      <c r="C171" s="12">
        <v>115</v>
      </c>
      <c r="D171" s="13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</row>
    <row r="172" spans="1:15" x14ac:dyDescent="0.3">
      <c r="A172" s="10">
        <v>168</v>
      </c>
      <c r="B172" s="11" t="s">
        <v>190</v>
      </c>
      <c r="C172" s="12">
        <v>103</v>
      </c>
      <c r="D172" s="13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x14ac:dyDescent="0.3">
      <c r="A173" s="10">
        <v>169</v>
      </c>
      <c r="B173" s="11" t="s">
        <v>191</v>
      </c>
      <c r="C173" s="12">
        <v>101</v>
      </c>
      <c r="D173" s="13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</row>
    <row r="174" spans="1:15" x14ac:dyDescent="0.3">
      <c r="A174" s="10">
        <v>170</v>
      </c>
      <c r="B174" s="11" t="s">
        <v>192</v>
      </c>
      <c r="C174" s="12">
        <v>90</v>
      </c>
      <c r="D174" s="13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 x14ac:dyDescent="0.3">
      <c r="A175" s="10">
        <v>171</v>
      </c>
      <c r="B175" s="11" t="s">
        <v>193</v>
      </c>
      <c r="C175" s="12">
        <v>83</v>
      </c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x14ac:dyDescent="0.3">
      <c r="A176" s="10">
        <v>172</v>
      </c>
      <c r="B176" s="11" t="s">
        <v>194</v>
      </c>
      <c r="C176" s="12">
        <v>80</v>
      </c>
      <c r="D176" s="13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 x14ac:dyDescent="0.3">
      <c r="A177" s="10">
        <v>173</v>
      </c>
      <c r="B177" s="11" t="s">
        <v>195</v>
      </c>
      <c r="C177" s="12">
        <v>68</v>
      </c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1:15" x14ac:dyDescent="0.3">
      <c r="A178" s="10">
        <v>174</v>
      </c>
      <c r="B178" s="11" t="s">
        <v>196</v>
      </c>
      <c r="C178" s="12">
        <v>65</v>
      </c>
      <c r="D178" s="13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</row>
    <row r="179" spans="1:15" x14ac:dyDescent="0.3">
      <c r="A179" s="10">
        <v>175</v>
      </c>
      <c r="B179" s="11" t="s">
        <v>197</v>
      </c>
      <c r="C179" s="12">
        <v>58</v>
      </c>
      <c r="D179" s="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1:15" x14ac:dyDescent="0.3">
      <c r="A180" s="10">
        <v>176</v>
      </c>
      <c r="B180" s="11" t="s">
        <v>198</v>
      </c>
      <c r="C180" s="12">
        <v>43</v>
      </c>
      <c r="D180" s="13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1:15" x14ac:dyDescent="0.3">
      <c r="A181" s="10">
        <v>177</v>
      </c>
      <c r="B181" s="11" t="s">
        <v>199</v>
      </c>
      <c r="C181" s="12">
        <v>32</v>
      </c>
      <c r="D181" s="13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 x14ac:dyDescent="0.3">
      <c r="A182" s="10">
        <v>178</v>
      </c>
      <c r="B182" s="11" t="s">
        <v>200</v>
      </c>
      <c r="C182" s="12">
        <v>31</v>
      </c>
      <c r="D182" s="13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5" x14ac:dyDescent="0.3">
      <c r="A183" s="10">
        <v>179</v>
      </c>
      <c r="B183" s="11" t="s">
        <v>201</v>
      </c>
      <c r="C183" s="12">
        <v>25</v>
      </c>
      <c r="D183" s="13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 x14ac:dyDescent="0.3">
      <c r="A184" s="10">
        <v>180</v>
      </c>
      <c r="B184" s="11" t="s">
        <v>202</v>
      </c>
      <c r="C184" s="12">
        <v>16348</v>
      </c>
      <c r="D184" s="13">
        <v>1</v>
      </c>
      <c r="E184" s="14">
        <v>1</v>
      </c>
      <c r="F184" s="14">
        <v>1</v>
      </c>
      <c r="G184" s="14">
        <v>1</v>
      </c>
      <c r="H184" s="14">
        <v>1</v>
      </c>
      <c r="I184" s="14">
        <v>1</v>
      </c>
      <c r="J184" s="14">
        <v>1</v>
      </c>
      <c r="K184" s="14">
        <v>1</v>
      </c>
      <c r="L184" s="14">
        <v>1</v>
      </c>
      <c r="M184" s="14">
        <v>1</v>
      </c>
      <c r="N184" s="14">
        <v>1</v>
      </c>
      <c r="O184" s="14">
        <v>0</v>
      </c>
    </row>
    <row r="185" spans="1:15" x14ac:dyDescent="0.3">
      <c r="A185" s="10">
        <v>181</v>
      </c>
      <c r="B185" s="11" t="s">
        <v>203</v>
      </c>
      <c r="C185" s="12">
        <v>3276</v>
      </c>
      <c r="D185" s="13">
        <v>1</v>
      </c>
      <c r="E185" s="14">
        <v>1</v>
      </c>
      <c r="F185" s="14">
        <v>0</v>
      </c>
      <c r="G185" s="14">
        <v>0</v>
      </c>
      <c r="H185" s="14">
        <v>1</v>
      </c>
      <c r="I185" s="14">
        <v>1</v>
      </c>
      <c r="J185" s="14">
        <v>1</v>
      </c>
      <c r="K185" s="14">
        <v>1</v>
      </c>
      <c r="L185" s="14">
        <v>1</v>
      </c>
      <c r="M185" s="14">
        <v>1</v>
      </c>
      <c r="N185" s="14">
        <v>1</v>
      </c>
      <c r="O185" s="14">
        <v>0</v>
      </c>
    </row>
    <row r="186" spans="1:15" x14ac:dyDescent="0.3">
      <c r="A186" s="10">
        <v>182</v>
      </c>
      <c r="B186" s="11" t="s">
        <v>204</v>
      </c>
      <c r="C186" s="12">
        <v>3213</v>
      </c>
      <c r="D186" s="13">
        <v>1</v>
      </c>
      <c r="E186" s="14">
        <v>1</v>
      </c>
      <c r="F186" s="14">
        <v>0</v>
      </c>
      <c r="G186" s="14">
        <v>0</v>
      </c>
      <c r="H186" s="14">
        <v>1</v>
      </c>
      <c r="I186" s="14">
        <v>1</v>
      </c>
      <c r="J186" s="14">
        <v>1</v>
      </c>
      <c r="K186" s="14">
        <v>1</v>
      </c>
      <c r="L186" s="14">
        <v>1</v>
      </c>
      <c r="M186" s="14">
        <v>1</v>
      </c>
      <c r="N186" s="14">
        <v>1</v>
      </c>
      <c r="O186" s="14">
        <v>0</v>
      </c>
    </row>
    <row r="187" spans="1:15" x14ac:dyDescent="0.3">
      <c r="A187" s="10">
        <v>183</v>
      </c>
      <c r="B187" s="11" t="s">
        <v>205</v>
      </c>
      <c r="C187" s="12">
        <v>3005</v>
      </c>
      <c r="D187" s="13">
        <v>1</v>
      </c>
      <c r="E187" s="14">
        <v>1</v>
      </c>
      <c r="F187" s="14">
        <v>0</v>
      </c>
      <c r="G187" s="14">
        <v>0</v>
      </c>
      <c r="H187" s="14">
        <v>1</v>
      </c>
      <c r="I187" s="14">
        <v>1</v>
      </c>
      <c r="J187" s="14">
        <v>1</v>
      </c>
      <c r="K187" s="14">
        <v>1</v>
      </c>
      <c r="L187" s="14">
        <v>1</v>
      </c>
      <c r="M187" s="14">
        <v>1</v>
      </c>
      <c r="N187" s="14">
        <v>1</v>
      </c>
      <c r="O187" s="14">
        <v>1</v>
      </c>
    </row>
    <row r="188" spans="1:15" x14ac:dyDescent="0.3">
      <c r="A188" s="10">
        <v>184</v>
      </c>
      <c r="B188" s="11" t="s">
        <v>206</v>
      </c>
      <c r="C188" s="12">
        <v>2836</v>
      </c>
      <c r="D188" s="13">
        <v>1</v>
      </c>
      <c r="E188" s="14">
        <v>1</v>
      </c>
      <c r="F188" s="14">
        <v>1</v>
      </c>
      <c r="G188" s="14">
        <v>1</v>
      </c>
      <c r="H188" s="14">
        <v>1</v>
      </c>
      <c r="I188" s="14">
        <v>1</v>
      </c>
      <c r="J188" s="14">
        <v>1</v>
      </c>
      <c r="K188" s="14">
        <v>0</v>
      </c>
      <c r="L188" s="14">
        <v>1</v>
      </c>
      <c r="M188" s="14">
        <v>1</v>
      </c>
      <c r="N188" s="14">
        <v>1</v>
      </c>
      <c r="O188" s="14">
        <v>0</v>
      </c>
    </row>
    <row r="189" spans="1:15" x14ac:dyDescent="0.3">
      <c r="A189" s="10">
        <v>185</v>
      </c>
      <c r="B189" s="11" t="s">
        <v>207</v>
      </c>
      <c r="C189" s="12">
        <v>1804</v>
      </c>
      <c r="D189" s="13">
        <v>1</v>
      </c>
      <c r="E189" s="14">
        <v>1</v>
      </c>
      <c r="F189" s="14">
        <v>1</v>
      </c>
      <c r="G189" s="14">
        <v>1</v>
      </c>
      <c r="H189" s="14">
        <v>1</v>
      </c>
      <c r="I189" s="14">
        <v>1</v>
      </c>
      <c r="J189" s="14">
        <v>1</v>
      </c>
      <c r="K189" s="14">
        <v>1</v>
      </c>
      <c r="L189" s="14">
        <v>1</v>
      </c>
      <c r="M189" s="14">
        <v>1</v>
      </c>
      <c r="N189" s="14">
        <v>1</v>
      </c>
      <c r="O189" s="14">
        <v>0</v>
      </c>
    </row>
    <row r="190" spans="1:15" x14ac:dyDescent="0.3">
      <c r="A190" s="10">
        <v>186</v>
      </c>
      <c r="B190" s="11" t="s">
        <v>208</v>
      </c>
      <c r="C190" s="12">
        <v>1651</v>
      </c>
      <c r="D190" s="13">
        <v>1</v>
      </c>
      <c r="E190" s="14">
        <v>1</v>
      </c>
      <c r="F190" s="14">
        <v>1</v>
      </c>
      <c r="G190" s="14">
        <v>1</v>
      </c>
      <c r="H190" s="14">
        <v>1</v>
      </c>
      <c r="I190" s="14">
        <v>1</v>
      </c>
      <c r="J190" s="14">
        <v>1</v>
      </c>
      <c r="K190" s="14">
        <v>0</v>
      </c>
      <c r="L190" s="14">
        <v>1</v>
      </c>
      <c r="M190" s="14">
        <v>1</v>
      </c>
      <c r="N190" s="14">
        <v>1</v>
      </c>
      <c r="O190" s="14">
        <v>0</v>
      </c>
    </row>
    <row r="191" spans="1:15" x14ac:dyDescent="0.3">
      <c r="A191" s="10">
        <v>187</v>
      </c>
      <c r="B191" s="11" t="s">
        <v>209</v>
      </c>
      <c r="C191" s="12">
        <v>1457</v>
      </c>
      <c r="D191" s="13">
        <v>1</v>
      </c>
      <c r="E191" s="14">
        <v>1</v>
      </c>
      <c r="F191" s="14">
        <v>1</v>
      </c>
      <c r="G191" s="14">
        <v>1</v>
      </c>
      <c r="H191" s="14">
        <v>1</v>
      </c>
      <c r="I191" s="14">
        <v>1</v>
      </c>
      <c r="J191" s="14">
        <v>1</v>
      </c>
      <c r="K191" s="14">
        <v>1</v>
      </c>
      <c r="L191" s="14">
        <v>1</v>
      </c>
      <c r="M191" s="14">
        <v>1</v>
      </c>
      <c r="N191" s="14">
        <v>1</v>
      </c>
      <c r="O191" s="14">
        <v>0</v>
      </c>
    </row>
    <row r="192" spans="1:15" x14ac:dyDescent="0.3">
      <c r="A192" s="10">
        <v>188</v>
      </c>
      <c r="B192" s="11" t="s">
        <v>210</v>
      </c>
      <c r="C192" s="12">
        <v>1422</v>
      </c>
      <c r="D192" s="13">
        <v>1</v>
      </c>
      <c r="E192" s="14">
        <v>1</v>
      </c>
      <c r="F192" s="14">
        <v>1</v>
      </c>
      <c r="G192" s="14">
        <v>0</v>
      </c>
      <c r="H192" s="14">
        <v>1</v>
      </c>
      <c r="I192" s="14">
        <v>1</v>
      </c>
      <c r="J192" s="14">
        <v>1</v>
      </c>
      <c r="K192" s="14">
        <v>0</v>
      </c>
      <c r="L192" s="14">
        <v>1</v>
      </c>
      <c r="M192" s="14">
        <v>1</v>
      </c>
      <c r="N192" s="14">
        <v>1</v>
      </c>
      <c r="O192" s="14">
        <v>0</v>
      </c>
    </row>
    <row r="193" spans="1:15" x14ac:dyDescent="0.3">
      <c r="A193" s="10">
        <v>189</v>
      </c>
      <c r="B193" s="11" t="s">
        <v>211</v>
      </c>
      <c r="C193" s="12">
        <v>1420</v>
      </c>
      <c r="D193" s="13">
        <v>1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</row>
    <row r="194" spans="1:15" x14ac:dyDescent="0.3">
      <c r="A194" s="10">
        <v>190</v>
      </c>
      <c r="B194" s="11" t="s">
        <v>212</v>
      </c>
      <c r="C194" s="12">
        <v>1368</v>
      </c>
      <c r="D194" s="13">
        <v>1</v>
      </c>
      <c r="E194" s="14">
        <v>1</v>
      </c>
      <c r="F194" s="14">
        <v>1</v>
      </c>
      <c r="G194" s="14">
        <v>1</v>
      </c>
      <c r="H194" s="14">
        <v>1</v>
      </c>
      <c r="I194" s="14">
        <v>1</v>
      </c>
      <c r="J194" s="14">
        <v>1</v>
      </c>
      <c r="K194" s="14">
        <v>1</v>
      </c>
      <c r="L194" s="14">
        <v>1</v>
      </c>
      <c r="M194" s="14">
        <v>1</v>
      </c>
      <c r="N194" s="14">
        <v>1</v>
      </c>
      <c r="O194" s="14">
        <v>0</v>
      </c>
    </row>
    <row r="195" spans="1:15" x14ac:dyDescent="0.3">
      <c r="A195" s="10">
        <v>191</v>
      </c>
      <c r="B195" s="11" t="s">
        <v>213</v>
      </c>
      <c r="C195" s="12">
        <v>1365</v>
      </c>
      <c r="D195" s="13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1:15" x14ac:dyDescent="0.3">
      <c r="A196" s="10">
        <v>192</v>
      </c>
      <c r="B196" s="11" t="s">
        <v>214</v>
      </c>
      <c r="C196" s="12">
        <v>1342</v>
      </c>
      <c r="D196" s="13">
        <v>1</v>
      </c>
      <c r="E196" s="14">
        <v>1</v>
      </c>
      <c r="F196" s="14">
        <v>1</v>
      </c>
      <c r="G196" s="14">
        <v>1</v>
      </c>
      <c r="H196" s="14">
        <v>1</v>
      </c>
      <c r="I196" s="14">
        <v>1</v>
      </c>
      <c r="J196" s="14">
        <v>1</v>
      </c>
      <c r="K196" s="14">
        <v>0</v>
      </c>
      <c r="L196" s="14">
        <v>1</v>
      </c>
      <c r="M196" s="14">
        <v>1</v>
      </c>
      <c r="N196" s="14">
        <v>1</v>
      </c>
      <c r="O196" s="14">
        <v>0</v>
      </c>
    </row>
    <row r="197" spans="1:15" x14ac:dyDescent="0.3">
      <c r="A197" s="10">
        <v>193</v>
      </c>
      <c r="B197" s="11" t="s">
        <v>215</v>
      </c>
      <c r="C197" s="12">
        <v>1295</v>
      </c>
      <c r="D197" s="13">
        <v>0</v>
      </c>
      <c r="E197" s="14">
        <v>1</v>
      </c>
      <c r="F197" s="14">
        <v>1</v>
      </c>
      <c r="G197" s="14">
        <v>1</v>
      </c>
      <c r="H197" s="14">
        <v>1</v>
      </c>
      <c r="I197" s="14">
        <v>1</v>
      </c>
      <c r="J197" s="14">
        <v>1</v>
      </c>
      <c r="K197" s="14">
        <v>0</v>
      </c>
      <c r="L197" s="14">
        <v>1</v>
      </c>
      <c r="M197" s="14">
        <v>1</v>
      </c>
      <c r="N197" s="14">
        <v>1</v>
      </c>
      <c r="O197" s="14">
        <v>0</v>
      </c>
    </row>
    <row r="198" spans="1:15" x14ac:dyDescent="0.3">
      <c r="A198" s="10">
        <v>194</v>
      </c>
      <c r="B198" s="11" t="s">
        <v>216</v>
      </c>
      <c r="C198" s="12">
        <v>1013</v>
      </c>
      <c r="D198" s="13">
        <v>1</v>
      </c>
      <c r="E198" s="14">
        <v>1</v>
      </c>
      <c r="F198" s="14">
        <v>1</v>
      </c>
      <c r="G198" s="14">
        <v>1</v>
      </c>
      <c r="H198" s="14">
        <v>1</v>
      </c>
      <c r="I198" s="14">
        <v>1</v>
      </c>
      <c r="J198" s="14">
        <v>1</v>
      </c>
      <c r="K198" s="14">
        <v>1</v>
      </c>
      <c r="L198" s="14">
        <v>1</v>
      </c>
      <c r="M198" s="14">
        <v>1</v>
      </c>
      <c r="N198" s="14">
        <v>1</v>
      </c>
      <c r="O198" s="14">
        <v>0</v>
      </c>
    </row>
    <row r="199" spans="1:15" x14ac:dyDescent="0.3">
      <c r="A199" s="10">
        <v>195</v>
      </c>
      <c r="B199" s="11" t="s">
        <v>217</v>
      </c>
      <c r="C199" s="12">
        <v>967</v>
      </c>
      <c r="D199" s="13">
        <v>1</v>
      </c>
      <c r="E199" s="14">
        <v>1</v>
      </c>
      <c r="F199" s="14">
        <v>1</v>
      </c>
      <c r="G199" s="14">
        <v>0</v>
      </c>
      <c r="H199" s="14">
        <v>1</v>
      </c>
      <c r="I199" s="14">
        <v>1</v>
      </c>
      <c r="J199" s="14">
        <v>1</v>
      </c>
      <c r="K199" s="14">
        <v>1</v>
      </c>
      <c r="L199" s="14">
        <v>1</v>
      </c>
      <c r="M199" s="14">
        <v>1</v>
      </c>
      <c r="N199" s="14">
        <v>1</v>
      </c>
      <c r="O199" s="14">
        <v>0</v>
      </c>
    </row>
    <row r="200" spans="1:15" x14ac:dyDescent="0.3">
      <c r="A200" s="10">
        <v>196</v>
      </c>
      <c r="B200" s="11" t="s">
        <v>218</v>
      </c>
      <c r="C200" s="12">
        <v>917</v>
      </c>
      <c r="D200" s="13">
        <v>1</v>
      </c>
      <c r="E200" s="14">
        <v>1</v>
      </c>
      <c r="F200" s="14">
        <v>1</v>
      </c>
      <c r="G200" s="14">
        <v>1</v>
      </c>
      <c r="H200" s="14">
        <v>1</v>
      </c>
      <c r="I200" s="14">
        <v>1</v>
      </c>
      <c r="J200" s="14">
        <v>1</v>
      </c>
      <c r="K200" s="14">
        <v>1</v>
      </c>
      <c r="L200" s="14">
        <v>1</v>
      </c>
      <c r="M200" s="14">
        <v>1</v>
      </c>
      <c r="N200" s="14">
        <v>1</v>
      </c>
      <c r="O200" s="14">
        <v>0</v>
      </c>
    </row>
    <row r="201" spans="1:15" x14ac:dyDescent="0.3">
      <c r="A201" s="10">
        <v>197</v>
      </c>
      <c r="B201" s="11" t="s">
        <v>219</v>
      </c>
      <c r="C201" s="12">
        <v>761</v>
      </c>
      <c r="D201" s="13">
        <v>1</v>
      </c>
      <c r="E201" s="14">
        <v>1</v>
      </c>
      <c r="F201" s="14">
        <v>1</v>
      </c>
      <c r="G201" s="14">
        <v>0</v>
      </c>
      <c r="H201" s="14">
        <v>1</v>
      </c>
      <c r="I201" s="14">
        <v>1</v>
      </c>
      <c r="J201" s="14">
        <v>1</v>
      </c>
      <c r="K201" s="14">
        <v>0</v>
      </c>
      <c r="L201" s="14">
        <v>1</v>
      </c>
      <c r="M201" s="14">
        <v>1</v>
      </c>
      <c r="N201" s="14">
        <v>1</v>
      </c>
      <c r="O201" s="14">
        <v>0</v>
      </c>
    </row>
    <row r="202" spans="1:15" x14ac:dyDescent="0.3">
      <c r="A202" s="10">
        <v>198</v>
      </c>
      <c r="B202" s="11" t="s">
        <v>220</v>
      </c>
      <c r="C202" s="12">
        <v>645</v>
      </c>
      <c r="D202" s="13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</row>
    <row r="203" spans="1:15" x14ac:dyDescent="0.3">
      <c r="A203" s="10">
        <v>199</v>
      </c>
      <c r="B203" s="11" t="s">
        <v>221</v>
      </c>
      <c r="C203" s="12">
        <v>637</v>
      </c>
      <c r="D203" s="13">
        <v>1</v>
      </c>
      <c r="E203" s="14">
        <v>1</v>
      </c>
      <c r="F203" s="14">
        <v>1</v>
      </c>
      <c r="G203" s="14">
        <v>1</v>
      </c>
      <c r="H203" s="14">
        <v>1</v>
      </c>
      <c r="I203" s="14">
        <v>1</v>
      </c>
      <c r="J203" s="14">
        <v>1</v>
      </c>
      <c r="K203" s="14">
        <v>1</v>
      </c>
      <c r="L203" s="14">
        <v>1</v>
      </c>
      <c r="M203" s="14">
        <v>1</v>
      </c>
      <c r="N203" s="14">
        <v>1</v>
      </c>
      <c r="O203" s="14">
        <v>0</v>
      </c>
    </row>
    <row r="204" spans="1:15" x14ac:dyDescent="0.3">
      <c r="A204" s="10">
        <v>200</v>
      </c>
      <c r="B204" s="11" t="s">
        <v>222</v>
      </c>
      <c r="C204" s="12">
        <v>630</v>
      </c>
      <c r="D204" s="13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1:15" x14ac:dyDescent="0.3">
      <c r="A205" s="10">
        <v>201</v>
      </c>
      <c r="B205" s="11" t="s">
        <v>223</v>
      </c>
      <c r="C205" s="12">
        <v>626</v>
      </c>
      <c r="D205" s="13">
        <v>1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</row>
    <row r="206" spans="1:15" x14ac:dyDescent="0.3">
      <c r="A206" s="10">
        <v>202</v>
      </c>
      <c r="B206" s="11" t="s">
        <v>224</v>
      </c>
      <c r="C206" s="12">
        <v>614</v>
      </c>
      <c r="D206" s="13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1:15" x14ac:dyDescent="0.3">
      <c r="A207" s="10">
        <v>203</v>
      </c>
      <c r="B207" s="11" t="s">
        <v>225</v>
      </c>
      <c r="C207" s="12">
        <v>504</v>
      </c>
      <c r="D207" s="13">
        <v>0</v>
      </c>
      <c r="E207" s="14">
        <v>1</v>
      </c>
      <c r="F207" s="14">
        <v>1</v>
      </c>
      <c r="G207" s="14">
        <v>1</v>
      </c>
      <c r="H207" s="14">
        <v>1</v>
      </c>
      <c r="I207" s="14">
        <v>1</v>
      </c>
      <c r="J207" s="14">
        <v>1</v>
      </c>
      <c r="K207" s="14">
        <v>0</v>
      </c>
      <c r="L207" s="14">
        <v>1</v>
      </c>
      <c r="M207" s="14">
        <v>1</v>
      </c>
      <c r="N207" s="14">
        <v>1</v>
      </c>
      <c r="O207" s="14">
        <v>0</v>
      </c>
    </row>
    <row r="208" spans="1:15" x14ac:dyDescent="0.3">
      <c r="A208" s="10">
        <v>204</v>
      </c>
      <c r="B208" s="11" t="s">
        <v>226</v>
      </c>
      <c r="C208" s="12">
        <v>490</v>
      </c>
      <c r="D208" s="13">
        <v>1</v>
      </c>
      <c r="E208" s="14">
        <v>1</v>
      </c>
      <c r="F208" s="14">
        <v>1</v>
      </c>
      <c r="G208" s="14">
        <v>0</v>
      </c>
      <c r="H208" s="14">
        <v>1</v>
      </c>
      <c r="I208" s="14">
        <v>1</v>
      </c>
      <c r="J208" s="14">
        <v>1</v>
      </c>
      <c r="K208" s="14">
        <v>0</v>
      </c>
      <c r="L208" s="14">
        <v>0</v>
      </c>
      <c r="M208" s="14">
        <v>1</v>
      </c>
      <c r="N208" s="14">
        <v>1</v>
      </c>
      <c r="O208" s="14">
        <v>0</v>
      </c>
    </row>
    <row r="209" spans="1:15" x14ac:dyDescent="0.3">
      <c r="A209" s="10">
        <v>205</v>
      </c>
      <c r="B209" s="11" t="s">
        <v>227</v>
      </c>
      <c r="C209" s="12">
        <v>481</v>
      </c>
      <c r="D209" s="13">
        <v>1</v>
      </c>
      <c r="E209" s="14">
        <v>1</v>
      </c>
      <c r="F209" s="14">
        <v>0</v>
      </c>
      <c r="G209" s="14">
        <v>1</v>
      </c>
      <c r="H209" s="14">
        <v>1</v>
      </c>
      <c r="I209" s="14">
        <v>1</v>
      </c>
      <c r="J209" s="14">
        <v>1</v>
      </c>
      <c r="K209" s="14">
        <v>0</v>
      </c>
      <c r="L209" s="14">
        <v>1</v>
      </c>
      <c r="M209" s="14">
        <v>1</v>
      </c>
      <c r="N209" s="14">
        <v>1</v>
      </c>
      <c r="O209" s="14">
        <v>0</v>
      </c>
    </row>
    <row r="210" spans="1:15" x14ac:dyDescent="0.3">
      <c r="A210" s="10">
        <v>206</v>
      </c>
      <c r="B210" s="11" t="s">
        <v>228</v>
      </c>
      <c r="C210" s="12">
        <v>461</v>
      </c>
      <c r="D210" s="13">
        <v>1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</row>
    <row r="211" spans="1:15" x14ac:dyDescent="0.3">
      <c r="A211" s="10">
        <v>207</v>
      </c>
      <c r="B211" s="11" t="s">
        <v>229</v>
      </c>
      <c r="C211" s="12">
        <v>440</v>
      </c>
      <c r="D211" s="13">
        <v>1</v>
      </c>
      <c r="E211" s="14">
        <v>1</v>
      </c>
      <c r="F211" s="14">
        <v>1</v>
      </c>
      <c r="G211" s="14">
        <v>1</v>
      </c>
      <c r="H211" s="14">
        <v>1</v>
      </c>
      <c r="I211" s="14">
        <v>1</v>
      </c>
      <c r="J211" s="14">
        <v>1</v>
      </c>
      <c r="K211" s="14">
        <v>0</v>
      </c>
      <c r="L211" s="14">
        <v>1</v>
      </c>
      <c r="M211" s="14">
        <v>1</v>
      </c>
      <c r="N211" s="14">
        <v>1</v>
      </c>
      <c r="O211" s="14">
        <v>0</v>
      </c>
    </row>
    <row r="212" spans="1:15" x14ac:dyDescent="0.3">
      <c r="A212" s="10">
        <v>208</v>
      </c>
      <c r="B212" s="11" t="s">
        <v>230</v>
      </c>
      <c r="C212" s="12">
        <v>387</v>
      </c>
      <c r="D212" s="13">
        <v>1</v>
      </c>
      <c r="E212" s="14">
        <v>1</v>
      </c>
      <c r="F212" s="14">
        <v>1</v>
      </c>
      <c r="G212" s="14">
        <v>1</v>
      </c>
      <c r="H212" s="14">
        <v>1</v>
      </c>
      <c r="I212" s="14">
        <v>1</v>
      </c>
      <c r="J212" s="14">
        <v>1</v>
      </c>
      <c r="K212" s="14">
        <v>0</v>
      </c>
      <c r="L212" s="14">
        <v>1</v>
      </c>
      <c r="M212" s="14">
        <v>1</v>
      </c>
      <c r="N212" s="14">
        <v>1</v>
      </c>
      <c r="O212" s="14">
        <v>0</v>
      </c>
    </row>
    <row r="213" spans="1:15" x14ac:dyDescent="0.3">
      <c r="A213" s="10">
        <v>209</v>
      </c>
      <c r="B213" s="11" t="s">
        <v>231</v>
      </c>
      <c r="C213" s="12">
        <v>376</v>
      </c>
      <c r="D213" s="13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</row>
    <row r="214" spans="1:15" x14ac:dyDescent="0.3">
      <c r="A214" s="10">
        <v>210</v>
      </c>
      <c r="B214" s="11" t="s">
        <v>232</v>
      </c>
      <c r="C214" s="12">
        <v>328</v>
      </c>
      <c r="D214" s="13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</row>
    <row r="215" spans="1:15" x14ac:dyDescent="0.3">
      <c r="A215" s="10">
        <v>211</v>
      </c>
      <c r="B215" s="11" t="s">
        <v>233</v>
      </c>
      <c r="C215" s="12">
        <v>260</v>
      </c>
      <c r="D215" s="13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</row>
    <row r="216" spans="1:15" x14ac:dyDescent="0.3">
      <c r="A216" s="10">
        <v>212</v>
      </c>
      <c r="B216" s="11" t="s">
        <v>234</v>
      </c>
      <c r="C216" s="12">
        <v>239</v>
      </c>
      <c r="D216" s="13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</row>
    <row r="217" spans="1:15" x14ac:dyDescent="0.3">
      <c r="A217" s="10">
        <v>213</v>
      </c>
      <c r="B217" s="11" t="s">
        <v>235</v>
      </c>
      <c r="C217" s="12">
        <v>224</v>
      </c>
      <c r="D217" s="13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</row>
    <row r="218" spans="1:15" x14ac:dyDescent="0.3">
      <c r="A218" s="10">
        <v>214</v>
      </c>
      <c r="B218" s="11" t="s">
        <v>236</v>
      </c>
      <c r="C218" s="12">
        <v>192</v>
      </c>
      <c r="D218" s="13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</row>
    <row r="219" spans="1:15" x14ac:dyDescent="0.3">
      <c r="A219" s="10">
        <v>215</v>
      </c>
      <c r="B219" s="11" t="s">
        <v>237</v>
      </c>
      <c r="C219" s="12">
        <v>185</v>
      </c>
      <c r="D219" s="13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</row>
    <row r="220" spans="1:15" x14ac:dyDescent="0.3">
      <c r="A220" s="10">
        <v>216</v>
      </c>
      <c r="B220" s="11" t="s">
        <v>238</v>
      </c>
      <c r="C220" s="12">
        <v>162</v>
      </c>
      <c r="D220" s="13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</row>
    <row r="221" spans="1:15" x14ac:dyDescent="0.3">
      <c r="A221" s="10">
        <v>217</v>
      </c>
      <c r="B221" s="11" t="s">
        <v>239</v>
      </c>
      <c r="C221" s="12">
        <v>104</v>
      </c>
      <c r="D221" s="13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</row>
    <row r="222" spans="1:15" x14ac:dyDescent="0.3">
      <c r="A222" s="10">
        <v>218</v>
      </c>
      <c r="B222" s="11" t="s">
        <v>240</v>
      </c>
      <c r="C222" s="12">
        <v>97</v>
      </c>
      <c r="D222" s="13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1:15" ht="31.2" x14ac:dyDescent="0.3">
      <c r="A223" s="10">
        <v>219</v>
      </c>
      <c r="B223" s="11" t="s">
        <v>241</v>
      </c>
      <c r="C223" s="12">
        <v>90</v>
      </c>
      <c r="D223" s="13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1:15" x14ac:dyDescent="0.3">
      <c r="A224" s="10">
        <v>220</v>
      </c>
      <c r="B224" s="11" t="s">
        <v>242</v>
      </c>
      <c r="C224" s="12">
        <v>73</v>
      </c>
      <c r="D224" s="13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</row>
    <row r="225" spans="1:16" x14ac:dyDescent="0.3">
      <c r="A225" s="10">
        <v>221</v>
      </c>
      <c r="B225" s="11" t="s">
        <v>243</v>
      </c>
      <c r="C225" s="12">
        <v>69</v>
      </c>
      <c r="D225" s="13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1:16" x14ac:dyDescent="0.3">
      <c r="A226" s="10">
        <v>222</v>
      </c>
      <c r="B226" s="11" t="s">
        <v>244</v>
      </c>
      <c r="C226" s="12">
        <v>44</v>
      </c>
      <c r="D226" s="13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1:16" x14ac:dyDescent="0.3">
      <c r="A227" s="10">
        <v>223</v>
      </c>
      <c r="B227" s="11" t="s">
        <v>245</v>
      </c>
      <c r="C227" s="12">
        <v>31</v>
      </c>
      <c r="D227" s="13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1:16" x14ac:dyDescent="0.3">
      <c r="A228" s="10">
        <v>224</v>
      </c>
      <c r="B228" s="11" t="s">
        <v>246</v>
      </c>
      <c r="C228" s="12">
        <v>19855</v>
      </c>
      <c r="D228" s="13">
        <v>1</v>
      </c>
      <c r="E228" s="14">
        <v>1</v>
      </c>
      <c r="F228" s="14">
        <v>1</v>
      </c>
      <c r="G228" s="14">
        <v>1</v>
      </c>
      <c r="H228" s="14">
        <v>1</v>
      </c>
      <c r="I228" s="14">
        <v>1</v>
      </c>
      <c r="J228" s="14">
        <v>1</v>
      </c>
      <c r="K228" s="14">
        <v>1</v>
      </c>
      <c r="L228" s="14">
        <v>1</v>
      </c>
      <c r="M228" s="14">
        <v>1</v>
      </c>
      <c r="N228" s="14">
        <v>1</v>
      </c>
      <c r="O228" s="14">
        <v>0</v>
      </c>
    </row>
    <row r="229" spans="1:16" x14ac:dyDescent="0.3">
      <c r="A229" s="10">
        <v>225</v>
      </c>
      <c r="B229" s="11" t="s">
        <v>247</v>
      </c>
      <c r="C229" s="12">
        <v>3372</v>
      </c>
      <c r="D229" s="13">
        <v>0</v>
      </c>
      <c r="E229" s="14">
        <v>1</v>
      </c>
      <c r="F229" s="14">
        <v>0</v>
      </c>
      <c r="G229" s="14">
        <v>0</v>
      </c>
      <c r="H229" s="14">
        <v>1</v>
      </c>
      <c r="I229" s="14">
        <v>1</v>
      </c>
      <c r="J229" s="14">
        <v>1</v>
      </c>
      <c r="K229" s="14">
        <v>1</v>
      </c>
      <c r="L229" s="14">
        <v>1</v>
      </c>
      <c r="M229" s="14">
        <v>1</v>
      </c>
      <c r="N229" s="14">
        <v>1</v>
      </c>
      <c r="O229" s="14">
        <v>1</v>
      </c>
    </row>
    <row r="230" spans="1:16" x14ac:dyDescent="0.3">
      <c r="A230" s="10">
        <v>226</v>
      </c>
      <c r="B230" s="11" t="s">
        <v>248</v>
      </c>
      <c r="C230" s="12">
        <v>2435</v>
      </c>
      <c r="D230" s="13">
        <v>1</v>
      </c>
      <c r="E230" s="14">
        <v>1</v>
      </c>
      <c r="F230" s="14">
        <v>0</v>
      </c>
      <c r="G230" s="14">
        <v>1</v>
      </c>
      <c r="H230" s="14">
        <v>1</v>
      </c>
      <c r="I230" s="14">
        <v>1</v>
      </c>
      <c r="J230" s="14">
        <v>1</v>
      </c>
      <c r="K230" s="14">
        <v>1</v>
      </c>
      <c r="L230" s="14">
        <v>1</v>
      </c>
      <c r="M230" s="14">
        <v>1</v>
      </c>
      <c r="N230" s="14">
        <v>1</v>
      </c>
      <c r="O230" s="14">
        <v>0</v>
      </c>
    </row>
    <row r="231" spans="1:16" x14ac:dyDescent="0.3">
      <c r="A231" s="10">
        <v>227</v>
      </c>
      <c r="B231" s="11" t="s">
        <v>249</v>
      </c>
      <c r="C231" s="12">
        <v>1936</v>
      </c>
      <c r="D231" s="13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1:16" x14ac:dyDescent="0.3">
      <c r="A232" s="10">
        <v>228</v>
      </c>
      <c r="B232" s="11" t="s">
        <v>250</v>
      </c>
      <c r="C232" s="12">
        <v>1259</v>
      </c>
      <c r="D232" s="13">
        <v>0</v>
      </c>
      <c r="E232" s="14">
        <v>1</v>
      </c>
      <c r="F232" s="14">
        <v>0</v>
      </c>
      <c r="G232" s="14">
        <v>0</v>
      </c>
      <c r="H232" s="14">
        <v>1</v>
      </c>
      <c r="I232" s="14">
        <v>1</v>
      </c>
      <c r="J232" s="14">
        <v>1</v>
      </c>
      <c r="K232" s="14">
        <v>1</v>
      </c>
      <c r="L232" s="14">
        <v>1</v>
      </c>
      <c r="M232" s="14">
        <v>1</v>
      </c>
      <c r="N232" s="14">
        <v>1</v>
      </c>
      <c r="O232" s="14">
        <v>0</v>
      </c>
    </row>
    <row r="233" spans="1:16" x14ac:dyDescent="0.3">
      <c r="A233" s="10">
        <v>229</v>
      </c>
      <c r="B233" s="11" t="s">
        <v>251</v>
      </c>
      <c r="C233" s="12">
        <v>863</v>
      </c>
      <c r="D233" s="13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3" t="s">
        <v>322</v>
      </c>
    </row>
    <row r="234" spans="1:16" x14ac:dyDescent="0.3">
      <c r="A234" s="10">
        <v>230</v>
      </c>
      <c r="B234" s="11" t="s">
        <v>252</v>
      </c>
      <c r="C234" s="12">
        <v>782</v>
      </c>
      <c r="D234" s="13">
        <v>1</v>
      </c>
      <c r="E234" s="14">
        <v>1</v>
      </c>
      <c r="F234" s="14">
        <v>1</v>
      </c>
      <c r="G234" s="14">
        <v>1</v>
      </c>
      <c r="H234" s="14">
        <v>1</v>
      </c>
      <c r="I234" s="14">
        <v>1</v>
      </c>
      <c r="J234" s="14">
        <v>1</v>
      </c>
      <c r="K234" s="14">
        <v>1</v>
      </c>
      <c r="L234" s="14">
        <v>1</v>
      </c>
      <c r="M234" s="14">
        <v>1</v>
      </c>
      <c r="N234" s="14">
        <v>1</v>
      </c>
      <c r="O234" s="14">
        <v>0</v>
      </c>
    </row>
    <row r="235" spans="1:16" x14ac:dyDescent="0.3">
      <c r="A235" s="10">
        <v>231</v>
      </c>
      <c r="B235" s="11" t="s">
        <v>253</v>
      </c>
      <c r="C235" s="12">
        <v>572</v>
      </c>
      <c r="D235" s="13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1:16" x14ac:dyDescent="0.3">
      <c r="A236" s="10">
        <v>232</v>
      </c>
      <c r="B236" s="11" t="s">
        <v>254</v>
      </c>
      <c r="C236" s="12">
        <v>566</v>
      </c>
      <c r="D236" s="13">
        <v>1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</row>
    <row r="237" spans="1:16" x14ac:dyDescent="0.3">
      <c r="A237" s="10">
        <v>233</v>
      </c>
      <c r="B237" s="11" t="s">
        <v>255</v>
      </c>
      <c r="C237" s="12">
        <v>560</v>
      </c>
      <c r="D237" s="13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1:16" x14ac:dyDescent="0.3">
      <c r="A238" s="10">
        <v>234</v>
      </c>
      <c r="B238" s="11" t="s">
        <v>256</v>
      </c>
      <c r="C238" s="12">
        <v>556</v>
      </c>
      <c r="D238" s="13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1:16" x14ac:dyDescent="0.3">
      <c r="A239" s="10">
        <v>235</v>
      </c>
      <c r="B239" s="11" t="s">
        <v>257</v>
      </c>
      <c r="C239" s="12">
        <v>501</v>
      </c>
      <c r="D239" s="13">
        <v>1</v>
      </c>
      <c r="E239" s="14">
        <v>1</v>
      </c>
      <c r="F239" s="14">
        <v>1</v>
      </c>
      <c r="G239" s="14">
        <v>1</v>
      </c>
      <c r="H239" s="14">
        <v>1</v>
      </c>
      <c r="I239" s="14">
        <v>1</v>
      </c>
      <c r="J239" s="14">
        <v>1</v>
      </c>
      <c r="K239" s="14">
        <v>0</v>
      </c>
      <c r="L239" s="14">
        <v>1</v>
      </c>
      <c r="M239" s="14">
        <v>1</v>
      </c>
      <c r="N239" s="14">
        <v>1</v>
      </c>
      <c r="O239" s="14">
        <v>0</v>
      </c>
    </row>
    <row r="240" spans="1:16" x14ac:dyDescent="0.3">
      <c r="A240" s="10">
        <v>236</v>
      </c>
      <c r="B240" s="11" t="s">
        <v>258</v>
      </c>
      <c r="C240" s="12">
        <v>318</v>
      </c>
      <c r="D240" s="13">
        <v>1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</row>
    <row r="241" spans="1:15" x14ac:dyDescent="0.3">
      <c r="A241" s="10">
        <v>237</v>
      </c>
      <c r="B241" s="11" t="s">
        <v>259</v>
      </c>
      <c r="C241" s="12">
        <v>311</v>
      </c>
      <c r="D241" s="13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</row>
    <row r="242" spans="1:15" x14ac:dyDescent="0.3">
      <c r="A242" s="10">
        <v>238</v>
      </c>
      <c r="B242" s="11" t="s">
        <v>260</v>
      </c>
      <c r="C242" s="12">
        <v>285</v>
      </c>
      <c r="D242" s="13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15" x14ac:dyDescent="0.3">
      <c r="A243" s="10">
        <v>239</v>
      </c>
      <c r="B243" s="11" t="s">
        <v>261</v>
      </c>
      <c r="C243" s="12">
        <v>268</v>
      </c>
      <c r="D243" s="13">
        <v>1</v>
      </c>
      <c r="E243" s="14">
        <v>1</v>
      </c>
      <c r="F243" s="14">
        <v>1</v>
      </c>
      <c r="G243" s="14">
        <v>1</v>
      </c>
      <c r="H243" s="14">
        <v>1</v>
      </c>
      <c r="I243" s="14">
        <v>1</v>
      </c>
      <c r="J243" s="14">
        <v>1</v>
      </c>
      <c r="K243" s="14">
        <v>0</v>
      </c>
      <c r="L243" s="14">
        <v>1</v>
      </c>
      <c r="M243" s="14">
        <v>1</v>
      </c>
      <c r="N243" s="14">
        <v>1</v>
      </c>
      <c r="O243" s="14">
        <v>0</v>
      </c>
    </row>
    <row r="244" spans="1:15" x14ac:dyDescent="0.3">
      <c r="A244" s="10">
        <v>240</v>
      </c>
      <c r="B244" s="11" t="s">
        <v>262</v>
      </c>
      <c r="C244" s="12">
        <v>267</v>
      </c>
      <c r="D244" s="13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</row>
    <row r="245" spans="1:15" x14ac:dyDescent="0.3">
      <c r="A245" s="10">
        <v>241</v>
      </c>
      <c r="B245" s="11" t="s">
        <v>263</v>
      </c>
      <c r="C245" s="12">
        <v>251</v>
      </c>
      <c r="D245" s="13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</row>
    <row r="246" spans="1:15" x14ac:dyDescent="0.3">
      <c r="A246" s="10">
        <v>242</v>
      </c>
      <c r="B246" s="11" t="s">
        <v>264</v>
      </c>
      <c r="C246" s="12">
        <v>222</v>
      </c>
      <c r="D246" s="13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 x14ac:dyDescent="0.3">
      <c r="A247" s="10">
        <v>243</v>
      </c>
      <c r="B247" s="11" t="s">
        <v>265</v>
      </c>
      <c r="C247" s="12">
        <v>168</v>
      </c>
      <c r="D247" s="13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 x14ac:dyDescent="0.3">
      <c r="A248" s="10">
        <v>244</v>
      </c>
      <c r="B248" s="11" t="s">
        <v>266</v>
      </c>
      <c r="C248" s="12">
        <v>157</v>
      </c>
      <c r="D248" s="13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15" x14ac:dyDescent="0.3">
      <c r="A249" s="10">
        <v>245</v>
      </c>
      <c r="B249" s="11" t="s">
        <v>267</v>
      </c>
      <c r="C249" s="12">
        <v>153</v>
      </c>
      <c r="D249" s="13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1:15" x14ac:dyDescent="0.3">
      <c r="A250" s="10">
        <v>246</v>
      </c>
      <c r="B250" s="11" t="s">
        <v>268</v>
      </c>
      <c r="C250" s="12">
        <v>147</v>
      </c>
      <c r="D250" s="13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 x14ac:dyDescent="0.3">
      <c r="A251" s="10">
        <v>247</v>
      </c>
      <c r="B251" s="11" t="s">
        <v>269</v>
      </c>
      <c r="C251" s="12">
        <v>135</v>
      </c>
      <c r="D251" s="13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1:15" x14ac:dyDescent="0.3">
      <c r="A252" s="10">
        <v>248</v>
      </c>
      <c r="B252" s="11" t="s">
        <v>270</v>
      </c>
      <c r="C252" s="12">
        <v>97</v>
      </c>
      <c r="D252" s="13">
        <v>0</v>
      </c>
      <c r="E252" s="14">
        <v>1</v>
      </c>
      <c r="F252" s="14">
        <v>1</v>
      </c>
      <c r="G252" s="14">
        <v>1</v>
      </c>
      <c r="H252" s="14">
        <v>1</v>
      </c>
      <c r="I252" s="14">
        <v>1</v>
      </c>
      <c r="J252" s="14">
        <v>1</v>
      </c>
      <c r="K252" s="14">
        <v>1</v>
      </c>
      <c r="L252" s="14">
        <v>1</v>
      </c>
      <c r="M252" s="14">
        <v>1</v>
      </c>
      <c r="N252" s="14">
        <v>1</v>
      </c>
      <c r="O252" s="14">
        <v>0</v>
      </c>
    </row>
    <row r="253" spans="1:15" x14ac:dyDescent="0.3">
      <c r="A253" s="10">
        <v>249</v>
      </c>
      <c r="B253" s="11" t="s">
        <v>271</v>
      </c>
      <c r="C253" s="12">
        <v>87</v>
      </c>
      <c r="D253" s="13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</row>
    <row r="254" spans="1:15" x14ac:dyDescent="0.3">
      <c r="A254" s="10">
        <v>250</v>
      </c>
      <c r="B254" s="11" t="s">
        <v>272</v>
      </c>
      <c r="C254" s="12">
        <v>85</v>
      </c>
      <c r="D254" s="13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1:15" x14ac:dyDescent="0.3">
      <c r="A255" s="10">
        <v>251</v>
      </c>
      <c r="B255" s="11" t="s">
        <v>273</v>
      </c>
      <c r="C255" s="12">
        <v>80</v>
      </c>
      <c r="D255" s="13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</row>
    <row r="256" spans="1:15" x14ac:dyDescent="0.3">
      <c r="A256" s="10">
        <v>252</v>
      </c>
      <c r="B256" s="11" t="s">
        <v>274</v>
      </c>
      <c r="C256" s="12">
        <v>75</v>
      </c>
      <c r="D256" s="13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</row>
    <row r="257" spans="1:15" x14ac:dyDescent="0.3">
      <c r="A257" s="10">
        <v>253</v>
      </c>
      <c r="B257" s="11" t="s">
        <v>275</v>
      </c>
      <c r="C257" s="12">
        <v>64</v>
      </c>
      <c r="D257" s="13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1:15" x14ac:dyDescent="0.3">
      <c r="A258" s="10">
        <v>254</v>
      </c>
      <c r="B258" s="11" t="s">
        <v>276</v>
      </c>
      <c r="C258" s="12">
        <v>62</v>
      </c>
      <c r="D258" s="13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1:15" x14ac:dyDescent="0.3">
      <c r="A259" s="10">
        <v>255</v>
      </c>
      <c r="B259" s="11" t="s">
        <v>277</v>
      </c>
      <c r="C259" s="12">
        <v>54</v>
      </c>
      <c r="D259" s="13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</row>
    <row r="260" spans="1:15" x14ac:dyDescent="0.3">
      <c r="A260" s="10">
        <v>256</v>
      </c>
      <c r="B260" s="11" t="s">
        <v>278</v>
      </c>
      <c r="C260" s="12">
        <v>39</v>
      </c>
      <c r="D260" s="13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1:15" x14ac:dyDescent="0.3">
      <c r="A261" s="10">
        <v>257</v>
      </c>
      <c r="B261" s="11" t="s">
        <v>279</v>
      </c>
      <c r="C261" s="12">
        <v>28</v>
      </c>
      <c r="D261" s="13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1:15" x14ac:dyDescent="0.3">
      <c r="A262" s="10">
        <v>258</v>
      </c>
      <c r="B262" s="11" t="s">
        <v>280</v>
      </c>
      <c r="C262" s="12">
        <v>12700</v>
      </c>
      <c r="D262" s="13">
        <v>1</v>
      </c>
      <c r="E262" s="14">
        <v>1</v>
      </c>
      <c r="F262" s="14">
        <v>1</v>
      </c>
      <c r="G262" s="14">
        <v>1</v>
      </c>
      <c r="H262" s="14">
        <v>1</v>
      </c>
      <c r="I262" s="14">
        <v>1</v>
      </c>
      <c r="J262" s="14">
        <v>1</v>
      </c>
      <c r="K262" s="14">
        <v>1</v>
      </c>
      <c r="L262" s="14">
        <v>1</v>
      </c>
      <c r="M262" s="14">
        <v>1</v>
      </c>
      <c r="N262" s="14">
        <v>1</v>
      </c>
      <c r="O262" s="14">
        <v>0</v>
      </c>
    </row>
    <row r="263" spans="1:15" x14ac:dyDescent="0.3">
      <c r="A263" s="10">
        <v>259</v>
      </c>
      <c r="B263" s="11" t="s">
        <v>281</v>
      </c>
      <c r="C263" s="12">
        <v>6643</v>
      </c>
      <c r="D263" s="13">
        <v>1</v>
      </c>
      <c r="E263" s="14">
        <v>1</v>
      </c>
      <c r="F263" s="14">
        <v>1</v>
      </c>
      <c r="G263" s="14">
        <v>1</v>
      </c>
      <c r="H263" s="14">
        <v>1</v>
      </c>
      <c r="I263" s="14">
        <v>1</v>
      </c>
      <c r="J263" s="14">
        <v>1</v>
      </c>
      <c r="K263" s="14">
        <v>1</v>
      </c>
      <c r="L263" s="14">
        <v>1</v>
      </c>
      <c r="M263" s="14">
        <v>1</v>
      </c>
      <c r="N263" s="14">
        <v>1</v>
      </c>
      <c r="O263" s="14">
        <v>0</v>
      </c>
    </row>
    <row r="264" spans="1:15" x14ac:dyDescent="0.3">
      <c r="A264" s="10">
        <v>260</v>
      </c>
      <c r="B264" s="11" t="s">
        <v>282</v>
      </c>
      <c r="C264" s="12">
        <v>6484</v>
      </c>
      <c r="D264" s="13">
        <v>1</v>
      </c>
      <c r="E264" s="14">
        <v>1</v>
      </c>
      <c r="F264" s="14">
        <v>0</v>
      </c>
      <c r="G264" s="14">
        <v>0</v>
      </c>
      <c r="H264" s="14">
        <v>1</v>
      </c>
      <c r="I264" s="14">
        <v>1</v>
      </c>
      <c r="J264" s="14">
        <v>1</v>
      </c>
      <c r="K264" s="14">
        <v>0</v>
      </c>
      <c r="L264" s="14">
        <v>1</v>
      </c>
      <c r="M264" s="14">
        <v>1</v>
      </c>
      <c r="N264" s="14">
        <v>1</v>
      </c>
      <c r="O264" s="14">
        <v>0</v>
      </c>
    </row>
    <row r="265" spans="1:15" x14ac:dyDescent="0.3">
      <c r="A265" s="10">
        <v>261</v>
      </c>
      <c r="B265" s="11" t="s">
        <v>283</v>
      </c>
      <c r="C265" s="12">
        <v>2855</v>
      </c>
      <c r="D265" s="13">
        <v>1</v>
      </c>
      <c r="E265" s="14">
        <v>1</v>
      </c>
      <c r="F265" s="14">
        <v>1</v>
      </c>
      <c r="G265" s="14">
        <v>1</v>
      </c>
      <c r="H265" s="14">
        <v>1</v>
      </c>
      <c r="I265" s="14">
        <v>1</v>
      </c>
      <c r="J265" s="14">
        <v>1</v>
      </c>
      <c r="K265" s="14">
        <v>1</v>
      </c>
      <c r="L265" s="14">
        <v>1</v>
      </c>
      <c r="M265" s="14">
        <v>1</v>
      </c>
      <c r="N265" s="14">
        <v>1</v>
      </c>
      <c r="O265" s="14">
        <v>0</v>
      </c>
    </row>
    <row r="266" spans="1:15" x14ac:dyDescent="0.3">
      <c r="A266" s="10">
        <v>262</v>
      </c>
      <c r="B266" s="11" t="s">
        <v>284</v>
      </c>
      <c r="C266" s="12">
        <v>2763</v>
      </c>
      <c r="D266" s="13">
        <v>1</v>
      </c>
      <c r="E266" s="14">
        <v>1</v>
      </c>
      <c r="F266" s="14">
        <v>1</v>
      </c>
      <c r="G266" s="14">
        <v>1</v>
      </c>
      <c r="H266" s="14">
        <v>1</v>
      </c>
      <c r="I266" s="14">
        <v>1</v>
      </c>
      <c r="J266" s="14">
        <v>1</v>
      </c>
      <c r="K266" s="14">
        <v>1</v>
      </c>
      <c r="L266" s="14">
        <v>1</v>
      </c>
      <c r="M266" s="14">
        <v>1</v>
      </c>
      <c r="N266" s="14">
        <v>1</v>
      </c>
      <c r="O266" s="14">
        <v>0</v>
      </c>
    </row>
    <row r="267" spans="1:15" x14ac:dyDescent="0.3">
      <c r="A267" s="10">
        <v>263</v>
      </c>
      <c r="B267" s="11" t="s">
        <v>285</v>
      </c>
      <c r="C267" s="12">
        <v>2127</v>
      </c>
      <c r="D267" s="13">
        <v>1</v>
      </c>
      <c r="E267" s="14">
        <v>1</v>
      </c>
      <c r="F267" s="14">
        <v>0</v>
      </c>
      <c r="G267" s="14">
        <v>1</v>
      </c>
      <c r="H267" s="14">
        <v>1</v>
      </c>
      <c r="I267" s="14">
        <v>1</v>
      </c>
      <c r="J267" s="14">
        <v>1</v>
      </c>
      <c r="K267" s="14">
        <v>1</v>
      </c>
      <c r="L267" s="14">
        <v>1</v>
      </c>
      <c r="M267" s="14">
        <v>1</v>
      </c>
      <c r="N267" s="14">
        <v>1</v>
      </c>
      <c r="O267" s="14">
        <v>0</v>
      </c>
    </row>
    <row r="268" spans="1:15" x14ac:dyDescent="0.3">
      <c r="A268" s="10">
        <v>264</v>
      </c>
      <c r="B268" s="11" t="s">
        <v>286</v>
      </c>
      <c r="C268" s="12">
        <v>1813</v>
      </c>
      <c r="D268" s="71">
        <v>1</v>
      </c>
      <c r="E268" s="39">
        <v>1</v>
      </c>
      <c r="F268" s="14">
        <v>0</v>
      </c>
      <c r="G268" s="14">
        <v>0</v>
      </c>
      <c r="H268" s="14">
        <v>1</v>
      </c>
      <c r="I268" s="14">
        <v>1</v>
      </c>
      <c r="J268" s="14">
        <v>1</v>
      </c>
      <c r="K268" s="14">
        <v>0</v>
      </c>
      <c r="L268" s="14">
        <v>1</v>
      </c>
      <c r="M268" s="14">
        <v>1</v>
      </c>
      <c r="N268" s="72">
        <v>1</v>
      </c>
      <c r="O268" s="14">
        <v>0</v>
      </c>
    </row>
    <row r="269" spans="1:15" x14ac:dyDescent="0.3">
      <c r="A269" s="10">
        <v>265</v>
      </c>
      <c r="B269" s="11" t="s">
        <v>287</v>
      </c>
      <c r="C269" s="12">
        <v>1715</v>
      </c>
      <c r="D269" s="13">
        <v>1</v>
      </c>
      <c r="E269" s="14">
        <v>1</v>
      </c>
      <c r="F269" s="14">
        <v>0</v>
      </c>
      <c r="G269" s="14">
        <v>0</v>
      </c>
      <c r="H269" s="14">
        <v>1</v>
      </c>
      <c r="I269" s="14">
        <v>1</v>
      </c>
      <c r="J269" s="14">
        <v>1</v>
      </c>
      <c r="K269" s="14">
        <v>1</v>
      </c>
      <c r="L269" s="14">
        <v>1</v>
      </c>
      <c r="M269" s="14">
        <v>1</v>
      </c>
      <c r="N269" s="14">
        <v>1</v>
      </c>
      <c r="O269" s="14">
        <v>0</v>
      </c>
    </row>
    <row r="270" spans="1:15" x14ac:dyDescent="0.3">
      <c r="A270" s="10">
        <v>266</v>
      </c>
      <c r="B270" s="11" t="s">
        <v>288</v>
      </c>
      <c r="C270" s="12">
        <v>1546</v>
      </c>
      <c r="D270" s="13">
        <v>1</v>
      </c>
      <c r="E270" s="14">
        <v>1</v>
      </c>
      <c r="F270" s="14">
        <v>1</v>
      </c>
      <c r="G270" s="14">
        <v>1</v>
      </c>
      <c r="H270" s="14">
        <v>1</v>
      </c>
      <c r="I270" s="14">
        <v>1</v>
      </c>
      <c r="J270" s="14">
        <v>1</v>
      </c>
      <c r="K270" s="14">
        <v>1</v>
      </c>
      <c r="L270" s="14">
        <v>1</v>
      </c>
      <c r="M270" s="14">
        <v>1</v>
      </c>
      <c r="N270" s="14">
        <v>1</v>
      </c>
      <c r="O270" s="14">
        <v>0</v>
      </c>
    </row>
    <row r="271" spans="1:15" x14ac:dyDescent="0.3">
      <c r="A271" s="10">
        <v>267</v>
      </c>
      <c r="B271" s="11" t="s">
        <v>289</v>
      </c>
      <c r="C271" s="12">
        <v>1544</v>
      </c>
      <c r="D271" s="13">
        <v>1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</row>
    <row r="272" spans="1:15" x14ac:dyDescent="0.3">
      <c r="A272" s="10">
        <v>268</v>
      </c>
      <c r="B272" s="11" t="s">
        <v>290</v>
      </c>
      <c r="C272" s="12">
        <v>1475</v>
      </c>
      <c r="D272" s="13">
        <v>1</v>
      </c>
      <c r="E272" s="14">
        <v>1</v>
      </c>
      <c r="F272" s="14">
        <v>1</v>
      </c>
      <c r="G272" s="14">
        <v>0</v>
      </c>
      <c r="H272" s="14">
        <v>1</v>
      </c>
      <c r="I272" s="14">
        <v>1</v>
      </c>
      <c r="J272" s="14">
        <v>1</v>
      </c>
      <c r="K272" s="14">
        <v>0</v>
      </c>
      <c r="L272" s="14">
        <v>0</v>
      </c>
      <c r="M272" s="14">
        <v>1</v>
      </c>
      <c r="N272" s="14">
        <v>1</v>
      </c>
      <c r="O272" s="14">
        <v>0</v>
      </c>
    </row>
    <row r="273" spans="1:15" x14ac:dyDescent="0.3">
      <c r="A273" s="10">
        <v>269</v>
      </c>
      <c r="B273" s="11" t="s">
        <v>291</v>
      </c>
      <c r="C273" s="12">
        <v>1335</v>
      </c>
      <c r="D273" s="13">
        <v>1</v>
      </c>
      <c r="E273" s="14">
        <v>1</v>
      </c>
      <c r="F273" s="14">
        <v>1</v>
      </c>
      <c r="G273" s="14">
        <v>1</v>
      </c>
      <c r="H273" s="14">
        <v>1</v>
      </c>
      <c r="I273" s="14">
        <v>1</v>
      </c>
      <c r="J273" s="14">
        <v>1</v>
      </c>
      <c r="K273" s="14">
        <v>0</v>
      </c>
      <c r="L273" s="14">
        <v>1</v>
      </c>
      <c r="M273" s="14">
        <v>1</v>
      </c>
      <c r="N273" s="14">
        <v>1</v>
      </c>
      <c r="O273" s="14">
        <v>0</v>
      </c>
    </row>
    <row r="274" spans="1:15" x14ac:dyDescent="0.3">
      <c r="A274" s="10">
        <v>270</v>
      </c>
      <c r="B274" s="11" t="s">
        <v>292</v>
      </c>
      <c r="C274" s="12">
        <v>1233</v>
      </c>
      <c r="D274" s="13">
        <v>0</v>
      </c>
      <c r="E274" s="14">
        <v>1</v>
      </c>
      <c r="F274" s="14">
        <v>0</v>
      </c>
      <c r="G274" s="14">
        <v>0</v>
      </c>
      <c r="H274" s="14">
        <v>1</v>
      </c>
      <c r="I274" s="14">
        <v>1</v>
      </c>
      <c r="J274" s="14">
        <v>1</v>
      </c>
      <c r="K274" s="14">
        <v>1</v>
      </c>
      <c r="L274" s="14">
        <v>1</v>
      </c>
      <c r="M274" s="14">
        <v>1</v>
      </c>
      <c r="N274" s="14">
        <v>1</v>
      </c>
      <c r="O274" s="14">
        <v>0</v>
      </c>
    </row>
    <row r="275" spans="1:15" x14ac:dyDescent="0.3">
      <c r="A275" s="10">
        <v>271</v>
      </c>
      <c r="B275" s="11" t="s">
        <v>293</v>
      </c>
      <c r="C275" s="12">
        <v>1182</v>
      </c>
      <c r="D275" s="13">
        <v>1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</row>
    <row r="276" spans="1:15" x14ac:dyDescent="0.3">
      <c r="A276" s="10">
        <v>272</v>
      </c>
      <c r="B276" s="11" t="s">
        <v>294</v>
      </c>
      <c r="C276" s="12">
        <v>956</v>
      </c>
      <c r="D276" s="13">
        <v>1</v>
      </c>
      <c r="E276" s="14">
        <v>1</v>
      </c>
      <c r="F276" s="14">
        <v>1</v>
      </c>
      <c r="G276" s="14">
        <v>1</v>
      </c>
      <c r="H276" s="14">
        <v>1</v>
      </c>
      <c r="I276" s="14">
        <v>1</v>
      </c>
      <c r="J276" s="14">
        <v>1</v>
      </c>
      <c r="K276" s="14">
        <v>1</v>
      </c>
      <c r="L276" s="14">
        <v>1</v>
      </c>
      <c r="M276" s="14">
        <v>1</v>
      </c>
      <c r="N276" s="14">
        <v>1</v>
      </c>
      <c r="O276" s="14">
        <v>0</v>
      </c>
    </row>
    <row r="277" spans="1:15" x14ac:dyDescent="0.3">
      <c r="A277" s="10">
        <v>273</v>
      </c>
      <c r="B277" s="11" t="s">
        <v>295</v>
      </c>
      <c r="C277" s="12">
        <v>955</v>
      </c>
      <c r="D277" s="13">
        <v>1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</row>
    <row r="278" spans="1:15" ht="31.2" x14ac:dyDescent="0.3">
      <c r="A278" s="10">
        <v>274</v>
      </c>
      <c r="B278" s="11" t="s">
        <v>296</v>
      </c>
      <c r="C278" s="12">
        <v>911</v>
      </c>
      <c r="D278" s="13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</row>
    <row r="279" spans="1:15" x14ac:dyDescent="0.3">
      <c r="A279" s="10">
        <v>275</v>
      </c>
      <c r="B279" s="11" t="s">
        <v>297</v>
      </c>
      <c r="C279" s="12">
        <v>855</v>
      </c>
      <c r="D279" s="13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 x14ac:dyDescent="0.3">
      <c r="A280" s="10">
        <v>276</v>
      </c>
      <c r="B280" s="11" t="s">
        <v>298</v>
      </c>
      <c r="C280" s="12">
        <v>741</v>
      </c>
      <c r="D280" s="13">
        <v>0</v>
      </c>
      <c r="E280" s="14">
        <v>1</v>
      </c>
      <c r="F280" s="14">
        <v>1</v>
      </c>
      <c r="G280" s="14">
        <v>1</v>
      </c>
      <c r="H280" s="14">
        <v>1</v>
      </c>
      <c r="I280" s="14">
        <v>1</v>
      </c>
      <c r="J280" s="14">
        <v>1</v>
      </c>
      <c r="K280" s="14">
        <v>1</v>
      </c>
      <c r="L280" s="14">
        <v>1</v>
      </c>
      <c r="M280" s="14">
        <v>1</v>
      </c>
      <c r="N280" s="14">
        <v>1</v>
      </c>
      <c r="O280" s="14">
        <v>0</v>
      </c>
    </row>
    <row r="281" spans="1:15" x14ac:dyDescent="0.3">
      <c r="A281" s="10">
        <v>277</v>
      </c>
      <c r="B281" s="11" t="s">
        <v>299</v>
      </c>
      <c r="C281" s="12">
        <v>731</v>
      </c>
      <c r="D281" s="13">
        <v>1</v>
      </c>
      <c r="E281" s="14">
        <v>1</v>
      </c>
      <c r="F281" s="14">
        <v>1</v>
      </c>
      <c r="G281" s="14">
        <v>0</v>
      </c>
      <c r="H281" s="14">
        <v>1</v>
      </c>
      <c r="I281" s="14">
        <v>1</v>
      </c>
      <c r="J281" s="14">
        <v>1</v>
      </c>
      <c r="K281" s="14">
        <v>0</v>
      </c>
      <c r="L281" s="14">
        <v>1</v>
      </c>
      <c r="M281" s="14">
        <v>1</v>
      </c>
      <c r="N281" s="14">
        <v>1</v>
      </c>
      <c r="O281" s="14">
        <v>0</v>
      </c>
    </row>
    <row r="282" spans="1:15" x14ac:dyDescent="0.3">
      <c r="A282" s="10">
        <v>278</v>
      </c>
      <c r="B282" s="11" t="s">
        <v>98</v>
      </c>
      <c r="C282" s="12">
        <v>701</v>
      </c>
      <c r="D282" s="13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</row>
    <row r="283" spans="1:15" x14ac:dyDescent="0.3">
      <c r="A283" s="10">
        <v>279</v>
      </c>
      <c r="B283" s="11" t="s">
        <v>300</v>
      </c>
      <c r="C283" s="12">
        <v>687</v>
      </c>
      <c r="D283" s="13">
        <v>1</v>
      </c>
      <c r="E283" s="14">
        <v>1</v>
      </c>
      <c r="F283" s="14">
        <v>0</v>
      </c>
      <c r="G283" s="14">
        <v>0</v>
      </c>
      <c r="H283" s="14">
        <v>1</v>
      </c>
      <c r="I283" s="14">
        <v>1</v>
      </c>
      <c r="J283" s="14">
        <v>1</v>
      </c>
      <c r="K283" s="14">
        <v>0</v>
      </c>
      <c r="L283" s="14">
        <v>1</v>
      </c>
      <c r="M283" s="14">
        <v>1</v>
      </c>
      <c r="N283" s="14">
        <v>1</v>
      </c>
      <c r="O283" s="14">
        <v>0</v>
      </c>
    </row>
    <row r="284" spans="1:15" x14ac:dyDescent="0.3">
      <c r="A284" s="10">
        <v>280</v>
      </c>
      <c r="B284" s="11" t="s">
        <v>301</v>
      </c>
      <c r="C284" s="12">
        <v>668</v>
      </c>
      <c r="D284" s="13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</row>
    <row r="285" spans="1:15" x14ac:dyDescent="0.3">
      <c r="A285" s="10">
        <v>281</v>
      </c>
      <c r="B285" s="11" t="s">
        <v>302</v>
      </c>
      <c r="C285" s="12">
        <v>623</v>
      </c>
      <c r="D285" s="13">
        <v>1</v>
      </c>
      <c r="E285" s="14">
        <v>1</v>
      </c>
      <c r="F285" s="14">
        <v>0</v>
      </c>
      <c r="G285" s="14">
        <v>0</v>
      </c>
      <c r="H285" s="14">
        <v>1</v>
      </c>
      <c r="I285" s="14">
        <v>1</v>
      </c>
      <c r="J285" s="14">
        <v>1</v>
      </c>
      <c r="K285" s="14">
        <v>0</v>
      </c>
      <c r="L285" s="14">
        <v>1</v>
      </c>
      <c r="M285" s="14">
        <v>1</v>
      </c>
      <c r="N285" s="14">
        <v>1</v>
      </c>
      <c r="O285" s="14">
        <v>0</v>
      </c>
    </row>
    <row r="286" spans="1:15" x14ac:dyDescent="0.3">
      <c r="A286" s="10">
        <v>282</v>
      </c>
      <c r="B286" s="11" t="s">
        <v>303</v>
      </c>
      <c r="C286" s="12">
        <v>577</v>
      </c>
      <c r="D286" s="13">
        <v>1</v>
      </c>
      <c r="E286" s="14">
        <v>1</v>
      </c>
      <c r="F286" s="14">
        <v>1</v>
      </c>
      <c r="G286" s="14">
        <v>1</v>
      </c>
      <c r="H286" s="14">
        <v>1</v>
      </c>
      <c r="I286" s="14">
        <v>1</v>
      </c>
      <c r="J286" s="14">
        <v>1</v>
      </c>
      <c r="K286" s="14">
        <v>1</v>
      </c>
      <c r="L286" s="14">
        <v>1</v>
      </c>
      <c r="M286" s="14">
        <v>1</v>
      </c>
      <c r="N286" s="14">
        <v>1</v>
      </c>
      <c r="O286" s="14">
        <v>0</v>
      </c>
    </row>
    <row r="287" spans="1:15" x14ac:dyDescent="0.3">
      <c r="A287" s="10">
        <v>283</v>
      </c>
      <c r="B287" s="11" t="s">
        <v>304</v>
      </c>
      <c r="C287" s="12">
        <v>514</v>
      </c>
      <c r="D287" s="13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</row>
    <row r="288" spans="1:15" x14ac:dyDescent="0.3">
      <c r="A288" s="10">
        <v>284</v>
      </c>
      <c r="B288" s="11" t="s">
        <v>305</v>
      </c>
      <c r="C288" s="12">
        <v>514</v>
      </c>
      <c r="D288" s="13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</row>
    <row r="289" spans="1:15" x14ac:dyDescent="0.3">
      <c r="A289" s="10">
        <v>285</v>
      </c>
      <c r="B289" s="11" t="s">
        <v>306</v>
      </c>
      <c r="C289" s="12">
        <v>501</v>
      </c>
      <c r="D289" s="13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</row>
    <row r="290" spans="1:15" x14ac:dyDescent="0.3">
      <c r="A290" s="10">
        <v>286</v>
      </c>
      <c r="B290" s="11" t="s">
        <v>307</v>
      </c>
      <c r="C290" s="12">
        <v>500</v>
      </c>
      <c r="D290" s="13">
        <v>0</v>
      </c>
      <c r="E290" s="14">
        <v>1</v>
      </c>
      <c r="F290" s="14">
        <v>0</v>
      </c>
      <c r="G290" s="14">
        <v>0</v>
      </c>
      <c r="H290" s="14">
        <v>1</v>
      </c>
      <c r="I290" s="14">
        <v>1</v>
      </c>
      <c r="J290" s="14">
        <v>1</v>
      </c>
      <c r="K290" s="14">
        <v>0</v>
      </c>
      <c r="L290" s="14">
        <v>1</v>
      </c>
      <c r="M290" s="14">
        <v>1</v>
      </c>
      <c r="N290" s="14">
        <v>1</v>
      </c>
      <c r="O290" s="14">
        <v>0</v>
      </c>
    </row>
    <row r="291" spans="1:15" x14ac:dyDescent="0.3">
      <c r="A291" s="10">
        <v>287</v>
      </c>
      <c r="B291" s="11" t="s">
        <v>308</v>
      </c>
      <c r="C291" s="12">
        <v>500</v>
      </c>
      <c r="D291" s="13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</row>
    <row r="292" spans="1:15" x14ac:dyDescent="0.3">
      <c r="A292" s="10">
        <v>288</v>
      </c>
      <c r="B292" s="11" t="s">
        <v>309</v>
      </c>
      <c r="C292" s="12">
        <v>469</v>
      </c>
      <c r="D292" s="13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</row>
    <row r="293" spans="1:15" x14ac:dyDescent="0.3">
      <c r="A293" s="10">
        <v>289</v>
      </c>
      <c r="B293" s="11" t="s">
        <v>310</v>
      </c>
      <c r="C293" s="12">
        <v>421</v>
      </c>
      <c r="D293" s="13">
        <v>1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</row>
    <row r="294" spans="1:15" x14ac:dyDescent="0.3">
      <c r="A294" s="10">
        <v>290</v>
      </c>
      <c r="B294" s="11" t="s">
        <v>311</v>
      </c>
      <c r="C294" s="12">
        <v>407</v>
      </c>
      <c r="D294" s="13">
        <v>1</v>
      </c>
      <c r="E294" s="14">
        <v>1</v>
      </c>
      <c r="F294" s="14">
        <v>1</v>
      </c>
      <c r="G294" s="14">
        <v>0</v>
      </c>
      <c r="H294" s="14">
        <v>1</v>
      </c>
      <c r="I294" s="14">
        <v>1</v>
      </c>
      <c r="J294" s="14">
        <v>1</v>
      </c>
      <c r="K294" s="14">
        <v>0</v>
      </c>
      <c r="L294" s="14">
        <v>0</v>
      </c>
      <c r="M294" s="14">
        <v>1</v>
      </c>
      <c r="N294" s="14">
        <v>1</v>
      </c>
      <c r="O294" s="14">
        <v>0</v>
      </c>
    </row>
    <row r="295" spans="1:15" x14ac:dyDescent="0.3">
      <c r="A295" s="10">
        <v>291</v>
      </c>
      <c r="B295" s="11" t="s">
        <v>312</v>
      </c>
      <c r="C295" s="12">
        <v>385</v>
      </c>
      <c r="D295" s="13">
        <v>1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</row>
    <row r="296" spans="1:15" x14ac:dyDescent="0.3">
      <c r="A296" s="10">
        <v>292</v>
      </c>
      <c r="B296" s="11" t="s">
        <v>313</v>
      </c>
      <c r="C296" s="12">
        <v>349</v>
      </c>
      <c r="D296" s="13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1:15" x14ac:dyDescent="0.3">
      <c r="A297" s="10">
        <v>293</v>
      </c>
      <c r="B297" s="11" t="s">
        <v>314</v>
      </c>
      <c r="C297" s="12">
        <v>344</v>
      </c>
      <c r="D297" s="13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1:15" x14ac:dyDescent="0.3">
      <c r="A298" s="10">
        <v>294</v>
      </c>
      <c r="B298" s="11" t="s">
        <v>315</v>
      </c>
      <c r="C298" s="12">
        <v>323</v>
      </c>
      <c r="D298" s="13">
        <v>0</v>
      </c>
      <c r="E298" s="14">
        <v>1</v>
      </c>
      <c r="F298" s="14">
        <v>0</v>
      </c>
      <c r="G298" s="14">
        <v>0</v>
      </c>
      <c r="H298" s="14">
        <v>1</v>
      </c>
      <c r="I298" s="14">
        <v>1</v>
      </c>
      <c r="J298" s="14">
        <v>1</v>
      </c>
      <c r="K298" s="14">
        <v>0</v>
      </c>
      <c r="L298" s="14">
        <v>1</v>
      </c>
      <c r="M298" s="14">
        <v>1</v>
      </c>
      <c r="N298" s="14">
        <v>1</v>
      </c>
      <c r="O298" s="14">
        <v>0</v>
      </c>
    </row>
    <row r="299" spans="1:15" x14ac:dyDescent="0.3">
      <c r="A299" s="10">
        <v>295</v>
      </c>
      <c r="B299" s="11" t="s">
        <v>316</v>
      </c>
      <c r="C299" s="12">
        <v>284</v>
      </c>
      <c r="D299" s="13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</row>
    <row r="300" spans="1:15" x14ac:dyDescent="0.3">
      <c r="A300" s="10">
        <v>296</v>
      </c>
      <c r="B300" s="11" t="s">
        <v>317</v>
      </c>
      <c r="C300" s="12">
        <v>171</v>
      </c>
      <c r="D300" s="13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1:15" x14ac:dyDescent="0.3">
      <c r="A301" s="10">
        <v>297</v>
      </c>
      <c r="B301" s="11" t="s">
        <v>318</v>
      </c>
      <c r="C301" s="12">
        <v>136</v>
      </c>
      <c r="D301" s="13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</row>
    <row r="302" spans="1:15" x14ac:dyDescent="0.3">
      <c r="A302" s="10">
        <v>298</v>
      </c>
      <c r="B302" s="11" t="s">
        <v>319</v>
      </c>
      <c r="C302" s="12">
        <v>129</v>
      </c>
      <c r="D302" s="13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15" x14ac:dyDescent="0.3">
      <c r="A303" s="10">
        <v>299</v>
      </c>
      <c r="B303" s="11" t="s">
        <v>320</v>
      </c>
      <c r="C303" s="12">
        <v>127</v>
      </c>
      <c r="D303" s="13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</row>
    <row r="304" spans="1:15" x14ac:dyDescent="0.3">
      <c r="A304" s="10">
        <v>300</v>
      </c>
      <c r="B304" s="11" t="s">
        <v>321</v>
      </c>
      <c r="C304" s="12">
        <v>101</v>
      </c>
      <c r="D304" s="13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</row>
    <row r="305" spans="1:15" x14ac:dyDescent="0.3">
      <c r="A305" s="10">
        <v>301</v>
      </c>
      <c r="B305" s="11" t="s">
        <v>324</v>
      </c>
      <c r="C305" s="12">
        <v>89138</v>
      </c>
      <c r="D305" s="13">
        <v>1</v>
      </c>
      <c r="E305" s="14">
        <v>1</v>
      </c>
      <c r="F305" s="14">
        <v>0</v>
      </c>
      <c r="G305" s="14">
        <v>0</v>
      </c>
      <c r="H305" s="14">
        <v>1</v>
      </c>
      <c r="I305" s="14">
        <v>1</v>
      </c>
      <c r="J305" s="14">
        <v>1</v>
      </c>
      <c r="K305" s="14">
        <v>1</v>
      </c>
      <c r="L305" s="14">
        <v>1</v>
      </c>
      <c r="M305" s="14">
        <v>1</v>
      </c>
      <c r="N305" s="14">
        <v>1</v>
      </c>
      <c r="O305" s="14">
        <v>0</v>
      </c>
    </row>
    <row r="306" spans="1:15" x14ac:dyDescent="0.3">
      <c r="A306" s="10">
        <v>302</v>
      </c>
      <c r="B306" s="11" t="s">
        <v>325</v>
      </c>
      <c r="C306" s="12">
        <v>6185</v>
      </c>
      <c r="D306" s="13">
        <v>1</v>
      </c>
      <c r="E306" s="14">
        <v>1</v>
      </c>
      <c r="F306" s="14">
        <v>1</v>
      </c>
      <c r="G306" s="14">
        <v>1</v>
      </c>
      <c r="H306" s="14">
        <v>1</v>
      </c>
      <c r="I306" s="14">
        <v>1</v>
      </c>
      <c r="J306" s="14">
        <v>1</v>
      </c>
      <c r="K306" s="14">
        <v>0</v>
      </c>
      <c r="L306" s="14">
        <v>1</v>
      </c>
      <c r="M306" s="14">
        <v>1</v>
      </c>
      <c r="N306" s="14">
        <v>1</v>
      </c>
      <c r="O306" s="14">
        <v>0</v>
      </c>
    </row>
    <row r="307" spans="1:15" x14ac:dyDescent="0.3">
      <c r="A307" s="10">
        <v>303</v>
      </c>
      <c r="B307" s="11" t="s">
        <v>326</v>
      </c>
      <c r="C307" s="12">
        <v>3392</v>
      </c>
      <c r="D307" s="13">
        <v>1</v>
      </c>
      <c r="E307" s="14">
        <v>1</v>
      </c>
      <c r="F307" s="14">
        <v>0</v>
      </c>
      <c r="G307" s="14">
        <v>0</v>
      </c>
      <c r="H307" s="14">
        <v>1</v>
      </c>
      <c r="I307" s="14">
        <v>1</v>
      </c>
      <c r="J307" s="14">
        <v>1</v>
      </c>
      <c r="K307" s="14">
        <v>1</v>
      </c>
      <c r="L307" s="14">
        <v>1</v>
      </c>
      <c r="M307" s="14">
        <v>1</v>
      </c>
      <c r="N307" s="14">
        <v>1</v>
      </c>
      <c r="O307" s="14">
        <v>0</v>
      </c>
    </row>
    <row r="308" spans="1:15" x14ac:dyDescent="0.3">
      <c r="A308" s="10">
        <v>304</v>
      </c>
      <c r="B308" s="11" t="s">
        <v>327</v>
      </c>
      <c r="C308" s="12">
        <v>2505</v>
      </c>
      <c r="D308" s="13">
        <v>1</v>
      </c>
      <c r="E308" s="14">
        <v>1</v>
      </c>
      <c r="F308" s="14">
        <v>1</v>
      </c>
      <c r="G308" s="14">
        <v>0</v>
      </c>
      <c r="H308" s="14">
        <v>1</v>
      </c>
      <c r="I308" s="14">
        <v>1</v>
      </c>
      <c r="J308" s="14">
        <v>1</v>
      </c>
      <c r="K308" s="14">
        <v>0</v>
      </c>
      <c r="L308" s="14">
        <v>1</v>
      </c>
      <c r="M308" s="14">
        <v>1</v>
      </c>
      <c r="N308" s="14">
        <v>1</v>
      </c>
      <c r="O308" s="14">
        <v>0</v>
      </c>
    </row>
    <row r="309" spans="1:15" ht="31.2" x14ac:dyDescent="0.3">
      <c r="A309" s="10">
        <v>305</v>
      </c>
      <c r="B309" s="11" t="s">
        <v>328</v>
      </c>
      <c r="C309" s="12">
        <v>2370</v>
      </c>
      <c r="D309" s="13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 x14ac:dyDescent="0.3">
      <c r="A310" s="10">
        <v>306</v>
      </c>
      <c r="B310" s="11" t="s">
        <v>329</v>
      </c>
      <c r="C310" s="12">
        <v>2279</v>
      </c>
      <c r="D310" s="13">
        <v>1</v>
      </c>
      <c r="E310" s="14">
        <v>1</v>
      </c>
      <c r="F310" s="14">
        <v>1</v>
      </c>
      <c r="G310" s="14">
        <v>0</v>
      </c>
      <c r="H310" s="14">
        <v>1</v>
      </c>
      <c r="I310" s="14">
        <v>1</v>
      </c>
      <c r="J310" s="14">
        <v>1</v>
      </c>
      <c r="K310" s="14">
        <v>0</v>
      </c>
      <c r="L310" s="14">
        <v>1</v>
      </c>
      <c r="M310" s="14">
        <v>1</v>
      </c>
      <c r="N310" s="14">
        <v>1</v>
      </c>
      <c r="O310" s="14">
        <v>0</v>
      </c>
    </row>
    <row r="311" spans="1:15" x14ac:dyDescent="0.3">
      <c r="A311" s="10">
        <v>307</v>
      </c>
      <c r="B311" s="11" t="s">
        <v>330</v>
      </c>
      <c r="C311" s="12">
        <v>2246</v>
      </c>
      <c r="D311" s="13">
        <v>1</v>
      </c>
      <c r="E311" s="14">
        <v>1</v>
      </c>
      <c r="F311" s="14">
        <v>1</v>
      </c>
      <c r="G311" s="14">
        <v>1</v>
      </c>
      <c r="H311" s="14">
        <v>1</v>
      </c>
      <c r="I311" s="14">
        <v>1</v>
      </c>
      <c r="J311" s="14">
        <v>1</v>
      </c>
      <c r="K311" s="14">
        <v>0</v>
      </c>
      <c r="L311" s="14">
        <v>1</v>
      </c>
      <c r="M311" s="14">
        <v>1</v>
      </c>
      <c r="N311" s="14">
        <v>1</v>
      </c>
      <c r="O311" s="14">
        <v>0</v>
      </c>
    </row>
    <row r="312" spans="1:15" x14ac:dyDescent="0.3">
      <c r="A312" s="10">
        <v>308</v>
      </c>
      <c r="B312" s="11" t="s">
        <v>331</v>
      </c>
      <c r="C312" s="12">
        <v>2226</v>
      </c>
      <c r="D312" s="13">
        <v>1</v>
      </c>
      <c r="E312" s="14">
        <v>1</v>
      </c>
      <c r="F312" s="14">
        <v>1</v>
      </c>
      <c r="G312" s="14">
        <v>0</v>
      </c>
      <c r="H312" s="14">
        <v>1</v>
      </c>
      <c r="I312" s="14">
        <v>1</v>
      </c>
      <c r="J312" s="14">
        <v>1</v>
      </c>
      <c r="K312" s="14">
        <v>1</v>
      </c>
      <c r="L312" s="14">
        <v>1</v>
      </c>
      <c r="M312" s="14">
        <v>1</v>
      </c>
      <c r="N312" s="14">
        <v>1</v>
      </c>
      <c r="O312" s="14">
        <v>0</v>
      </c>
    </row>
    <row r="313" spans="1:15" x14ac:dyDescent="0.3">
      <c r="A313" s="10">
        <v>309</v>
      </c>
      <c r="B313" s="11" t="s">
        <v>332</v>
      </c>
      <c r="C313" s="12">
        <v>2036</v>
      </c>
      <c r="D313" s="13">
        <v>1</v>
      </c>
      <c r="E313" s="14">
        <v>1</v>
      </c>
      <c r="F313" s="14">
        <v>0</v>
      </c>
      <c r="G313" s="14">
        <v>0</v>
      </c>
      <c r="H313" s="14">
        <v>1</v>
      </c>
      <c r="I313" s="14">
        <v>1</v>
      </c>
      <c r="J313" s="14">
        <v>1</v>
      </c>
      <c r="K313" s="14">
        <v>0</v>
      </c>
      <c r="L313" s="14">
        <v>1</v>
      </c>
      <c r="M313" s="14">
        <v>1</v>
      </c>
      <c r="N313" s="14">
        <v>1</v>
      </c>
      <c r="O313" s="14">
        <v>0</v>
      </c>
    </row>
    <row r="314" spans="1:15" x14ac:dyDescent="0.3">
      <c r="A314" s="10">
        <v>310</v>
      </c>
      <c r="B314" s="11" t="s">
        <v>333</v>
      </c>
      <c r="C314" s="12">
        <v>2023</v>
      </c>
      <c r="D314" s="13">
        <v>1</v>
      </c>
      <c r="E314" s="14">
        <v>1</v>
      </c>
      <c r="F314" s="14">
        <v>1</v>
      </c>
      <c r="G314" s="14">
        <v>1</v>
      </c>
      <c r="H314" s="14">
        <v>1</v>
      </c>
      <c r="I314" s="14">
        <v>1</v>
      </c>
      <c r="J314" s="14">
        <v>1</v>
      </c>
      <c r="K314" s="14">
        <v>0</v>
      </c>
      <c r="L314" s="14">
        <v>1</v>
      </c>
      <c r="M314" s="14">
        <v>1</v>
      </c>
      <c r="N314" s="14">
        <v>1</v>
      </c>
      <c r="O314" s="14">
        <v>0</v>
      </c>
    </row>
    <row r="315" spans="1:15" x14ac:dyDescent="0.3">
      <c r="A315" s="10">
        <v>311</v>
      </c>
      <c r="B315" s="11" t="s">
        <v>334</v>
      </c>
      <c r="C315" s="12">
        <v>2001</v>
      </c>
      <c r="D315" s="13">
        <v>1</v>
      </c>
      <c r="E315" s="14">
        <v>1</v>
      </c>
      <c r="F315" s="14">
        <v>1</v>
      </c>
      <c r="G315" s="14">
        <v>1</v>
      </c>
      <c r="H315" s="14">
        <v>1</v>
      </c>
      <c r="I315" s="14">
        <v>1</v>
      </c>
      <c r="J315" s="14">
        <v>1</v>
      </c>
      <c r="K315" s="14">
        <v>1</v>
      </c>
      <c r="L315" s="14">
        <v>1</v>
      </c>
      <c r="M315" s="14">
        <v>1</v>
      </c>
      <c r="N315" s="14">
        <v>1</v>
      </c>
      <c r="O315" s="14">
        <v>0</v>
      </c>
    </row>
    <row r="316" spans="1:15" x14ac:dyDescent="0.3">
      <c r="A316" s="10">
        <v>312</v>
      </c>
      <c r="B316" s="11" t="s">
        <v>335</v>
      </c>
      <c r="C316" s="12">
        <v>1973</v>
      </c>
      <c r="D316" s="13">
        <v>0</v>
      </c>
      <c r="E316" s="14">
        <v>1</v>
      </c>
      <c r="F316" s="14">
        <v>1</v>
      </c>
      <c r="G316" s="14">
        <v>1</v>
      </c>
      <c r="H316" s="14">
        <v>1</v>
      </c>
      <c r="I316" s="14">
        <v>1</v>
      </c>
      <c r="J316" s="14">
        <v>1</v>
      </c>
      <c r="K316" s="14">
        <v>0</v>
      </c>
      <c r="L316" s="14">
        <v>1</v>
      </c>
      <c r="M316" s="14">
        <v>1</v>
      </c>
      <c r="N316" s="14">
        <v>1</v>
      </c>
      <c r="O316" s="14">
        <v>0</v>
      </c>
    </row>
    <row r="317" spans="1:15" x14ac:dyDescent="0.3">
      <c r="A317" s="10">
        <v>313</v>
      </c>
      <c r="B317" s="11" t="s">
        <v>336</v>
      </c>
      <c r="C317" s="12">
        <v>1942</v>
      </c>
      <c r="D317" s="13">
        <v>1</v>
      </c>
      <c r="E317" s="14">
        <v>1</v>
      </c>
      <c r="F317" s="14">
        <v>1</v>
      </c>
      <c r="G317" s="14">
        <v>1</v>
      </c>
      <c r="H317" s="14">
        <v>1</v>
      </c>
      <c r="I317" s="14">
        <v>1</v>
      </c>
      <c r="J317" s="14">
        <v>1</v>
      </c>
      <c r="K317" s="14">
        <v>0</v>
      </c>
      <c r="L317" s="14">
        <v>1</v>
      </c>
      <c r="M317" s="14">
        <v>1</v>
      </c>
      <c r="N317" s="14">
        <v>1</v>
      </c>
      <c r="O317" s="14">
        <v>0</v>
      </c>
    </row>
    <row r="318" spans="1:15" x14ac:dyDescent="0.3">
      <c r="A318" s="10">
        <v>314</v>
      </c>
      <c r="B318" s="11" t="s">
        <v>337</v>
      </c>
      <c r="C318" s="12">
        <v>1941</v>
      </c>
      <c r="D318" s="13">
        <v>1</v>
      </c>
      <c r="E318" s="14">
        <v>1</v>
      </c>
      <c r="F318" s="14">
        <v>1</v>
      </c>
      <c r="G318" s="14">
        <v>0</v>
      </c>
      <c r="H318" s="14">
        <v>1</v>
      </c>
      <c r="I318" s="14">
        <v>1</v>
      </c>
      <c r="J318" s="14">
        <v>1</v>
      </c>
      <c r="K318" s="14">
        <v>1</v>
      </c>
      <c r="L318" s="14">
        <v>1</v>
      </c>
      <c r="M318" s="14">
        <v>1</v>
      </c>
      <c r="N318" s="14">
        <v>1</v>
      </c>
      <c r="O318" s="14">
        <v>0</v>
      </c>
    </row>
    <row r="319" spans="1:15" x14ac:dyDescent="0.3">
      <c r="A319" s="10">
        <v>315</v>
      </c>
      <c r="B319" s="11" t="s">
        <v>338</v>
      </c>
      <c r="C319" s="12">
        <v>1683</v>
      </c>
      <c r="D319" s="13">
        <v>1</v>
      </c>
      <c r="E319" s="14">
        <v>1</v>
      </c>
      <c r="F319" s="14">
        <v>0</v>
      </c>
      <c r="G319" s="14">
        <v>0</v>
      </c>
      <c r="H319" s="14">
        <v>1</v>
      </c>
      <c r="I319" s="14">
        <v>1</v>
      </c>
      <c r="J319" s="14">
        <v>1</v>
      </c>
      <c r="K319" s="14">
        <v>1</v>
      </c>
      <c r="L319" s="14">
        <v>1</v>
      </c>
      <c r="M319" s="14">
        <v>1</v>
      </c>
      <c r="N319" s="14">
        <v>1</v>
      </c>
      <c r="O319" s="14">
        <v>0</v>
      </c>
    </row>
    <row r="320" spans="1:15" x14ac:dyDescent="0.3">
      <c r="A320" s="10">
        <v>316</v>
      </c>
      <c r="B320" s="11" t="s">
        <v>339</v>
      </c>
      <c r="C320" s="12">
        <v>1592</v>
      </c>
      <c r="D320" s="13">
        <v>1</v>
      </c>
      <c r="E320" s="14">
        <v>1</v>
      </c>
      <c r="F320" s="14">
        <v>1</v>
      </c>
      <c r="G320" s="14">
        <v>1</v>
      </c>
      <c r="H320" s="14">
        <v>1</v>
      </c>
      <c r="I320" s="14">
        <v>1</v>
      </c>
      <c r="J320" s="14">
        <v>1</v>
      </c>
      <c r="K320" s="14">
        <v>0</v>
      </c>
      <c r="L320" s="14">
        <v>1</v>
      </c>
      <c r="M320" s="14">
        <v>1</v>
      </c>
      <c r="N320" s="14">
        <v>1</v>
      </c>
      <c r="O320" s="14">
        <v>0</v>
      </c>
    </row>
    <row r="321" spans="1:15" x14ac:dyDescent="0.3">
      <c r="A321" s="10">
        <v>317</v>
      </c>
      <c r="B321" s="11" t="s">
        <v>340</v>
      </c>
      <c r="C321" s="12">
        <v>1470</v>
      </c>
      <c r="D321" s="13">
        <v>0</v>
      </c>
      <c r="E321" s="14">
        <v>1</v>
      </c>
      <c r="F321" s="14">
        <v>1</v>
      </c>
      <c r="G321" s="14">
        <v>1</v>
      </c>
      <c r="H321" s="14">
        <v>1</v>
      </c>
      <c r="I321" s="14">
        <v>1</v>
      </c>
      <c r="J321" s="14">
        <v>1</v>
      </c>
      <c r="K321" s="14">
        <v>0</v>
      </c>
      <c r="L321" s="14">
        <v>1</v>
      </c>
      <c r="M321" s="14">
        <v>1</v>
      </c>
      <c r="N321" s="14">
        <v>1</v>
      </c>
      <c r="O321" s="14">
        <v>0</v>
      </c>
    </row>
    <row r="322" spans="1:15" x14ac:dyDescent="0.3">
      <c r="A322" s="10">
        <v>318</v>
      </c>
      <c r="B322" s="11" t="s">
        <v>341</v>
      </c>
      <c r="C322" s="12">
        <v>1327</v>
      </c>
      <c r="D322" s="13">
        <v>1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</row>
    <row r="323" spans="1:15" x14ac:dyDescent="0.3">
      <c r="A323" s="10">
        <v>319</v>
      </c>
      <c r="B323" s="11" t="s">
        <v>342</v>
      </c>
      <c r="C323" s="12">
        <v>1325</v>
      </c>
      <c r="D323" s="13">
        <v>1</v>
      </c>
      <c r="E323" s="14">
        <v>1</v>
      </c>
      <c r="F323" s="14">
        <v>1</v>
      </c>
      <c r="G323" s="14">
        <v>1</v>
      </c>
      <c r="H323" s="14">
        <v>1</v>
      </c>
      <c r="I323" s="14">
        <v>1</v>
      </c>
      <c r="J323" s="14">
        <v>1</v>
      </c>
      <c r="K323" s="14">
        <v>0</v>
      </c>
      <c r="L323" s="14">
        <v>1</v>
      </c>
      <c r="M323" s="14">
        <v>1</v>
      </c>
      <c r="N323" s="14">
        <v>1</v>
      </c>
      <c r="O323" s="14">
        <v>0</v>
      </c>
    </row>
    <row r="324" spans="1:15" ht="31.2" x14ac:dyDescent="0.3">
      <c r="A324" s="10">
        <v>320</v>
      </c>
      <c r="B324" s="11" t="s">
        <v>343</v>
      </c>
      <c r="C324" s="12">
        <v>1293</v>
      </c>
      <c r="D324" s="13">
        <v>1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</row>
    <row r="325" spans="1:15" x14ac:dyDescent="0.3">
      <c r="A325" s="10">
        <v>321</v>
      </c>
      <c r="B325" s="11" t="s">
        <v>344</v>
      </c>
      <c r="C325" s="12">
        <v>1291</v>
      </c>
      <c r="D325" s="13">
        <v>1</v>
      </c>
      <c r="E325" s="14">
        <v>1</v>
      </c>
      <c r="F325" s="14">
        <v>1</v>
      </c>
      <c r="G325" s="14">
        <v>1</v>
      </c>
      <c r="H325" s="14">
        <v>1</v>
      </c>
      <c r="I325" s="14">
        <v>1</v>
      </c>
      <c r="J325" s="14">
        <v>1</v>
      </c>
      <c r="K325" s="14">
        <v>0</v>
      </c>
      <c r="L325" s="14">
        <v>1</v>
      </c>
      <c r="M325" s="14">
        <v>1</v>
      </c>
      <c r="N325" s="14">
        <v>1</v>
      </c>
      <c r="O325" s="14">
        <v>0</v>
      </c>
    </row>
    <row r="326" spans="1:15" x14ac:dyDescent="0.3">
      <c r="A326" s="10">
        <v>322</v>
      </c>
      <c r="B326" s="11" t="s">
        <v>345</v>
      </c>
      <c r="C326" s="12">
        <v>1271</v>
      </c>
      <c r="D326" s="13">
        <v>0</v>
      </c>
      <c r="E326" s="14">
        <v>1</v>
      </c>
      <c r="F326" s="14">
        <v>0</v>
      </c>
      <c r="G326" s="14">
        <v>0</v>
      </c>
      <c r="H326" s="14">
        <v>1</v>
      </c>
      <c r="I326" s="14">
        <v>1</v>
      </c>
      <c r="J326" s="14">
        <v>1</v>
      </c>
      <c r="K326" s="14">
        <v>0</v>
      </c>
      <c r="L326" s="14">
        <v>1</v>
      </c>
      <c r="M326" s="14">
        <v>1</v>
      </c>
      <c r="N326" s="14">
        <v>1</v>
      </c>
      <c r="O326" s="14">
        <v>0</v>
      </c>
    </row>
    <row r="327" spans="1:15" x14ac:dyDescent="0.3">
      <c r="A327" s="10">
        <v>323</v>
      </c>
      <c r="B327" s="11" t="s">
        <v>346</v>
      </c>
      <c r="C327" s="12">
        <v>1221</v>
      </c>
      <c r="D327" s="13">
        <v>0</v>
      </c>
      <c r="E327" s="14">
        <v>1</v>
      </c>
      <c r="F327" s="14">
        <v>0</v>
      </c>
      <c r="G327" s="14">
        <v>0</v>
      </c>
      <c r="H327" s="14">
        <v>1</v>
      </c>
      <c r="I327" s="14">
        <v>1</v>
      </c>
      <c r="J327" s="14">
        <v>1</v>
      </c>
      <c r="K327" s="14">
        <v>0</v>
      </c>
      <c r="L327" s="14">
        <v>1</v>
      </c>
      <c r="M327" s="14">
        <v>1</v>
      </c>
      <c r="N327" s="14">
        <v>1</v>
      </c>
      <c r="O327" s="14">
        <v>0</v>
      </c>
    </row>
    <row r="328" spans="1:15" x14ac:dyDescent="0.3">
      <c r="A328" s="10">
        <v>324</v>
      </c>
      <c r="B328" s="11" t="s">
        <v>347</v>
      </c>
      <c r="C328" s="12">
        <v>1177</v>
      </c>
      <c r="D328" s="13">
        <v>1</v>
      </c>
      <c r="E328" s="14">
        <v>1</v>
      </c>
      <c r="F328" s="14">
        <v>1</v>
      </c>
      <c r="G328" s="14">
        <v>0</v>
      </c>
      <c r="H328" s="14">
        <v>1</v>
      </c>
      <c r="I328" s="14">
        <v>1</v>
      </c>
      <c r="J328" s="14">
        <v>1</v>
      </c>
      <c r="K328" s="14">
        <v>0</v>
      </c>
      <c r="L328" s="14">
        <v>1</v>
      </c>
      <c r="M328" s="14">
        <v>1</v>
      </c>
      <c r="N328" s="14">
        <v>1</v>
      </c>
      <c r="O328" s="14">
        <v>0</v>
      </c>
    </row>
    <row r="329" spans="1:15" x14ac:dyDescent="0.3">
      <c r="A329" s="10">
        <v>325</v>
      </c>
      <c r="B329" s="11" t="s">
        <v>348</v>
      </c>
      <c r="C329" s="12">
        <v>1144</v>
      </c>
      <c r="D329" s="13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</row>
    <row r="330" spans="1:15" x14ac:dyDescent="0.3">
      <c r="A330" s="10">
        <v>326</v>
      </c>
      <c r="B330" s="11" t="s">
        <v>349</v>
      </c>
      <c r="C330" s="12">
        <v>1126</v>
      </c>
      <c r="D330" s="13">
        <v>1</v>
      </c>
      <c r="E330" s="14">
        <v>1</v>
      </c>
      <c r="F330" s="14">
        <v>0</v>
      </c>
      <c r="G330" s="14">
        <v>0</v>
      </c>
      <c r="H330" s="14">
        <v>1</v>
      </c>
      <c r="I330" s="14">
        <v>1</v>
      </c>
      <c r="J330" s="14">
        <v>1</v>
      </c>
      <c r="K330" s="14">
        <v>0</v>
      </c>
      <c r="L330" s="14">
        <v>1</v>
      </c>
      <c r="M330" s="14">
        <v>1</v>
      </c>
      <c r="N330" s="14">
        <v>1</v>
      </c>
      <c r="O330" s="14">
        <v>0</v>
      </c>
    </row>
    <row r="331" spans="1:15" x14ac:dyDescent="0.3">
      <c r="A331" s="10">
        <v>327</v>
      </c>
      <c r="B331" s="11" t="s">
        <v>350</v>
      </c>
      <c r="C331" s="12">
        <v>1088</v>
      </c>
      <c r="D331" s="13">
        <v>1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</row>
    <row r="332" spans="1:15" x14ac:dyDescent="0.3">
      <c r="A332" s="10">
        <v>328</v>
      </c>
      <c r="B332" s="11" t="s">
        <v>351</v>
      </c>
      <c r="C332" s="12">
        <v>1071</v>
      </c>
      <c r="D332" s="13">
        <v>1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</row>
    <row r="333" spans="1:15" x14ac:dyDescent="0.3">
      <c r="A333" s="10">
        <v>329</v>
      </c>
      <c r="B333" s="11" t="s">
        <v>352</v>
      </c>
      <c r="C333" s="12">
        <v>1064</v>
      </c>
      <c r="D333" s="13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</row>
    <row r="334" spans="1:15" x14ac:dyDescent="0.3">
      <c r="A334" s="10">
        <v>330</v>
      </c>
      <c r="B334" s="11" t="s">
        <v>353</v>
      </c>
      <c r="C334" s="12">
        <v>1044</v>
      </c>
      <c r="D334" s="13">
        <v>1</v>
      </c>
      <c r="E334" s="14">
        <v>1</v>
      </c>
      <c r="F334" s="14">
        <v>1</v>
      </c>
      <c r="G334" s="14">
        <v>1</v>
      </c>
      <c r="H334" s="14">
        <v>1</v>
      </c>
      <c r="I334" s="14">
        <v>1</v>
      </c>
      <c r="J334" s="14">
        <v>1</v>
      </c>
      <c r="K334" s="14">
        <v>0</v>
      </c>
      <c r="L334" s="14">
        <v>1</v>
      </c>
      <c r="M334" s="14">
        <v>1</v>
      </c>
      <c r="N334" s="14">
        <v>1</v>
      </c>
      <c r="O334" s="14">
        <v>0</v>
      </c>
    </row>
    <row r="335" spans="1:15" x14ac:dyDescent="0.3">
      <c r="A335" s="10">
        <v>331</v>
      </c>
      <c r="B335" s="11" t="s">
        <v>354</v>
      </c>
      <c r="C335" s="12">
        <v>1019</v>
      </c>
      <c r="D335" s="13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1:15" x14ac:dyDescent="0.3">
      <c r="A336" s="10">
        <v>332</v>
      </c>
      <c r="B336" s="11" t="s">
        <v>355</v>
      </c>
      <c r="C336" s="12">
        <v>1007</v>
      </c>
      <c r="D336" s="13">
        <v>0</v>
      </c>
      <c r="E336" s="14">
        <v>1</v>
      </c>
      <c r="F336" s="14">
        <v>1</v>
      </c>
      <c r="G336" s="14">
        <v>1</v>
      </c>
      <c r="H336" s="14">
        <v>1</v>
      </c>
      <c r="I336" s="14">
        <v>1</v>
      </c>
      <c r="J336" s="14">
        <v>1</v>
      </c>
      <c r="K336" s="14">
        <v>0</v>
      </c>
      <c r="L336" s="14">
        <v>0</v>
      </c>
      <c r="M336" s="14">
        <v>1</v>
      </c>
      <c r="N336" s="14">
        <v>1</v>
      </c>
      <c r="O336" s="14">
        <v>0</v>
      </c>
    </row>
    <row r="337" spans="1:15" x14ac:dyDescent="0.3">
      <c r="A337" s="10">
        <v>333</v>
      </c>
      <c r="B337" s="11" t="s">
        <v>356</v>
      </c>
      <c r="C337" s="12">
        <v>983</v>
      </c>
      <c r="D337" s="13">
        <v>1</v>
      </c>
      <c r="E337" s="14">
        <v>1</v>
      </c>
      <c r="F337" s="14">
        <v>1</v>
      </c>
      <c r="G337" s="14">
        <v>1</v>
      </c>
      <c r="H337" s="14">
        <v>1</v>
      </c>
      <c r="I337" s="14">
        <v>1</v>
      </c>
      <c r="J337" s="14">
        <v>1</v>
      </c>
      <c r="K337" s="14">
        <v>1</v>
      </c>
      <c r="L337" s="14">
        <v>1</v>
      </c>
      <c r="M337" s="14">
        <v>1</v>
      </c>
      <c r="N337" s="14">
        <v>1</v>
      </c>
      <c r="O337" s="14">
        <v>0</v>
      </c>
    </row>
    <row r="338" spans="1:15" x14ac:dyDescent="0.3">
      <c r="A338" s="10">
        <v>334</v>
      </c>
      <c r="B338" s="11" t="s">
        <v>357</v>
      </c>
      <c r="C338" s="12">
        <v>966</v>
      </c>
      <c r="D338" s="13">
        <v>1</v>
      </c>
      <c r="E338" s="14">
        <v>1</v>
      </c>
      <c r="F338" s="14">
        <v>1</v>
      </c>
      <c r="G338" s="14">
        <v>1</v>
      </c>
      <c r="H338" s="14">
        <v>0</v>
      </c>
      <c r="I338" s="14">
        <v>0</v>
      </c>
      <c r="J338" s="14">
        <v>1</v>
      </c>
      <c r="K338" s="14">
        <v>0</v>
      </c>
      <c r="L338" s="14">
        <v>1</v>
      </c>
      <c r="M338" s="14">
        <v>1</v>
      </c>
      <c r="N338" s="14">
        <v>1</v>
      </c>
      <c r="O338" s="14">
        <v>0</v>
      </c>
    </row>
    <row r="339" spans="1:15" x14ac:dyDescent="0.3">
      <c r="A339" s="10">
        <v>335</v>
      </c>
      <c r="B339" s="11" t="s">
        <v>358</v>
      </c>
      <c r="C339" s="12">
        <v>960</v>
      </c>
      <c r="D339" s="13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1:15" x14ac:dyDescent="0.3">
      <c r="A340" s="10">
        <v>336</v>
      </c>
      <c r="B340" s="11" t="s">
        <v>359</v>
      </c>
      <c r="C340" s="12">
        <v>958</v>
      </c>
      <c r="D340" s="13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1:15" x14ac:dyDescent="0.3">
      <c r="A341" s="10">
        <v>337</v>
      </c>
      <c r="B341" s="11" t="s">
        <v>360</v>
      </c>
      <c r="C341" s="12">
        <v>882</v>
      </c>
      <c r="D341" s="13">
        <v>1</v>
      </c>
      <c r="E341" s="14">
        <v>1</v>
      </c>
      <c r="F341" s="14">
        <v>1</v>
      </c>
      <c r="G341" s="14">
        <v>0</v>
      </c>
      <c r="H341" s="14">
        <v>1</v>
      </c>
      <c r="I341" s="14">
        <v>1</v>
      </c>
      <c r="J341" s="14">
        <v>1</v>
      </c>
      <c r="K341" s="14">
        <v>1</v>
      </c>
      <c r="L341" s="14">
        <v>1</v>
      </c>
      <c r="M341" s="14">
        <v>1</v>
      </c>
      <c r="N341" s="14">
        <v>1</v>
      </c>
      <c r="O341" s="14">
        <v>0</v>
      </c>
    </row>
    <row r="342" spans="1:15" x14ac:dyDescent="0.3">
      <c r="A342" s="10">
        <v>338</v>
      </c>
      <c r="B342" s="11" t="s">
        <v>361</v>
      </c>
      <c r="C342" s="12">
        <v>879</v>
      </c>
      <c r="D342" s="13">
        <v>1</v>
      </c>
      <c r="E342" s="14">
        <v>1</v>
      </c>
      <c r="F342" s="14">
        <v>1</v>
      </c>
      <c r="G342" s="14">
        <v>1</v>
      </c>
      <c r="H342" s="14">
        <v>1</v>
      </c>
      <c r="I342" s="14">
        <v>1</v>
      </c>
      <c r="J342" s="14">
        <v>1</v>
      </c>
      <c r="K342" s="14">
        <v>1</v>
      </c>
      <c r="L342" s="14">
        <v>1</v>
      </c>
      <c r="M342" s="14">
        <v>1</v>
      </c>
      <c r="N342" s="14">
        <v>1</v>
      </c>
      <c r="O342" s="14">
        <v>0</v>
      </c>
    </row>
    <row r="343" spans="1:15" x14ac:dyDescent="0.3">
      <c r="A343" s="10">
        <v>339</v>
      </c>
      <c r="B343" s="11" t="s">
        <v>362</v>
      </c>
      <c r="C343" s="12">
        <v>872</v>
      </c>
      <c r="D343" s="13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</row>
    <row r="344" spans="1:15" x14ac:dyDescent="0.3">
      <c r="A344" s="10">
        <v>340</v>
      </c>
      <c r="B344" s="11" t="s">
        <v>363</v>
      </c>
      <c r="C344" s="12">
        <v>848</v>
      </c>
      <c r="D344" s="13">
        <v>1</v>
      </c>
      <c r="E344" s="14">
        <v>1</v>
      </c>
      <c r="F344" s="14">
        <v>1</v>
      </c>
      <c r="G344" s="14">
        <v>1</v>
      </c>
      <c r="H344" s="14">
        <v>1</v>
      </c>
      <c r="I344" s="14">
        <v>1</v>
      </c>
      <c r="J344" s="14">
        <v>1</v>
      </c>
      <c r="K344" s="14">
        <v>0</v>
      </c>
      <c r="L344" s="14">
        <v>1</v>
      </c>
      <c r="M344" s="14">
        <v>1</v>
      </c>
      <c r="N344" s="14">
        <v>1</v>
      </c>
      <c r="O344" s="14">
        <v>0</v>
      </c>
    </row>
    <row r="345" spans="1:15" x14ac:dyDescent="0.3">
      <c r="A345" s="10">
        <v>341</v>
      </c>
      <c r="B345" s="11" t="s">
        <v>364</v>
      </c>
      <c r="C345" s="12">
        <v>843</v>
      </c>
      <c r="D345" s="13">
        <v>1</v>
      </c>
      <c r="E345" s="14">
        <v>1</v>
      </c>
      <c r="F345" s="14">
        <v>1</v>
      </c>
      <c r="G345" s="14">
        <v>0</v>
      </c>
      <c r="H345" s="14">
        <v>1</v>
      </c>
      <c r="I345" s="14">
        <v>1</v>
      </c>
      <c r="J345" s="14">
        <v>1</v>
      </c>
      <c r="K345" s="14">
        <v>1</v>
      </c>
      <c r="L345" s="14">
        <v>1</v>
      </c>
      <c r="M345" s="14">
        <v>1</v>
      </c>
      <c r="N345" s="14">
        <v>1</v>
      </c>
      <c r="O345" s="14">
        <v>0</v>
      </c>
    </row>
    <row r="346" spans="1:15" x14ac:dyDescent="0.3">
      <c r="A346" s="10">
        <v>342</v>
      </c>
      <c r="B346" s="11" t="s">
        <v>365</v>
      </c>
      <c r="C346" s="12">
        <v>839</v>
      </c>
      <c r="D346" s="13">
        <v>1</v>
      </c>
      <c r="E346" s="14">
        <v>1</v>
      </c>
      <c r="F346" s="14">
        <v>0</v>
      </c>
      <c r="G346" s="14">
        <v>0</v>
      </c>
      <c r="H346" s="14">
        <v>1</v>
      </c>
      <c r="I346" s="14">
        <v>1</v>
      </c>
      <c r="J346" s="14">
        <v>1</v>
      </c>
      <c r="K346" s="14">
        <v>0</v>
      </c>
      <c r="L346" s="14">
        <v>1</v>
      </c>
      <c r="M346" s="14">
        <v>1</v>
      </c>
      <c r="N346" s="14">
        <v>1</v>
      </c>
      <c r="O346" s="14">
        <v>0</v>
      </c>
    </row>
    <row r="347" spans="1:15" x14ac:dyDescent="0.3">
      <c r="A347" s="10">
        <v>343</v>
      </c>
      <c r="B347" s="11" t="s">
        <v>366</v>
      </c>
      <c r="C347" s="12">
        <v>823</v>
      </c>
      <c r="D347" s="13">
        <v>1</v>
      </c>
      <c r="E347" s="14">
        <v>1</v>
      </c>
      <c r="F347" s="14">
        <v>1</v>
      </c>
      <c r="G347" s="14">
        <v>1</v>
      </c>
      <c r="H347" s="14">
        <v>1</v>
      </c>
      <c r="I347" s="14">
        <v>1</v>
      </c>
      <c r="J347" s="14">
        <v>1</v>
      </c>
      <c r="K347" s="14">
        <v>0</v>
      </c>
      <c r="L347" s="14">
        <v>1</v>
      </c>
      <c r="M347" s="14">
        <v>1</v>
      </c>
      <c r="N347" s="14">
        <v>1</v>
      </c>
      <c r="O347" s="14">
        <v>0</v>
      </c>
    </row>
    <row r="348" spans="1:15" x14ac:dyDescent="0.3">
      <c r="A348" s="10">
        <v>344</v>
      </c>
      <c r="B348" s="11" t="s">
        <v>367</v>
      </c>
      <c r="C348" s="12">
        <v>808</v>
      </c>
      <c r="D348" s="13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1:15" x14ac:dyDescent="0.3">
      <c r="A349" s="10">
        <v>345</v>
      </c>
      <c r="B349" s="11" t="s">
        <v>368</v>
      </c>
      <c r="C349" s="12">
        <v>798</v>
      </c>
      <c r="D349" s="13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1:15" x14ac:dyDescent="0.3">
      <c r="A350" s="10">
        <v>346</v>
      </c>
      <c r="B350" s="11" t="s">
        <v>369</v>
      </c>
      <c r="C350" s="12">
        <v>771</v>
      </c>
      <c r="D350" s="13">
        <v>1</v>
      </c>
      <c r="E350" s="14">
        <v>1</v>
      </c>
      <c r="F350" s="14">
        <v>0</v>
      </c>
      <c r="G350" s="14">
        <v>0</v>
      </c>
      <c r="H350" s="14">
        <v>1</v>
      </c>
      <c r="I350" s="14">
        <v>1</v>
      </c>
      <c r="J350" s="14">
        <v>1</v>
      </c>
      <c r="K350" s="14">
        <v>1</v>
      </c>
      <c r="L350" s="14">
        <v>1</v>
      </c>
      <c r="M350" s="14">
        <v>1</v>
      </c>
      <c r="N350" s="14">
        <v>1</v>
      </c>
      <c r="O350" s="14">
        <v>0</v>
      </c>
    </row>
    <row r="351" spans="1:15" x14ac:dyDescent="0.3">
      <c r="A351" s="10">
        <v>347</v>
      </c>
      <c r="B351" s="11" t="s">
        <v>370</v>
      </c>
      <c r="C351" s="12">
        <v>751</v>
      </c>
      <c r="D351" s="13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</row>
    <row r="352" spans="1:15" x14ac:dyDescent="0.3">
      <c r="A352" s="10">
        <v>348</v>
      </c>
      <c r="B352" s="11" t="s">
        <v>371</v>
      </c>
      <c r="C352" s="12">
        <v>698</v>
      </c>
      <c r="D352" s="13">
        <v>1</v>
      </c>
      <c r="E352" s="14">
        <v>1</v>
      </c>
      <c r="F352" s="14">
        <v>0</v>
      </c>
      <c r="G352" s="14">
        <v>0</v>
      </c>
      <c r="H352" s="14">
        <v>1</v>
      </c>
      <c r="I352" s="14">
        <v>1</v>
      </c>
      <c r="J352" s="14">
        <v>1</v>
      </c>
      <c r="K352" s="14">
        <v>0</v>
      </c>
      <c r="L352" s="14">
        <v>1</v>
      </c>
      <c r="M352" s="14">
        <v>1</v>
      </c>
      <c r="N352" s="14">
        <v>1</v>
      </c>
      <c r="O352" s="14">
        <v>0</v>
      </c>
    </row>
    <row r="353" spans="1:15" x14ac:dyDescent="0.3">
      <c r="A353" s="10">
        <v>349</v>
      </c>
      <c r="B353" s="11" t="s">
        <v>372</v>
      </c>
      <c r="C353" s="12">
        <v>698</v>
      </c>
      <c r="D353" s="13">
        <v>1</v>
      </c>
      <c r="E353" s="14">
        <v>1</v>
      </c>
      <c r="F353" s="14">
        <v>1</v>
      </c>
      <c r="G353" s="14">
        <v>1</v>
      </c>
      <c r="H353" s="14">
        <v>1</v>
      </c>
      <c r="I353" s="14">
        <v>1</v>
      </c>
      <c r="J353" s="14">
        <v>1</v>
      </c>
      <c r="K353" s="14">
        <v>1</v>
      </c>
      <c r="L353" s="14">
        <v>1</v>
      </c>
      <c r="M353" s="14">
        <v>1</v>
      </c>
      <c r="N353" s="14">
        <v>1</v>
      </c>
      <c r="O353" s="14">
        <v>0</v>
      </c>
    </row>
    <row r="354" spans="1:15" x14ac:dyDescent="0.3">
      <c r="A354" s="10">
        <v>350</v>
      </c>
      <c r="B354" s="11" t="s">
        <v>373</v>
      </c>
      <c r="C354" s="12">
        <v>688</v>
      </c>
      <c r="D354" s="13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</row>
    <row r="355" spans="1:15" x14ac:dyDescent="0.3">
      <c r="A355" s="10">
        <v>351</v>
      </c>
      <c r="B355" s="11" t="s">
        <v>374</v>
      </c>
      <c r="C355" s="12">
        <v>662</v>
      </c>
      <c r="D355" s="13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1:15" x14ac:dyDescent="0.3">
      <c r="A356" s="10">
        <v>352</v>
      </c>
      <c r="B356" s="11" t="s">
        <v>375</v>
      </c>
      <c r="C356" s="12">
        <v>629</v>
      </c>
      <c r="D356" s="13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1:15" x14ac:dyDescent="0.3">
      <c r="A357" s="10">
        <v>353</v>
      </c>
      <c r="B357" s="11" t="s">
        <v>376</v>
      </c>
      <c r="C357" s="12">
        <v>545</v>
      </c>
      <c r="D357" s="13">
        <v>1</v>
      </c>
      <c r="E357" s="14">
        <v>1</v>
      </c>
      <c r="F357" s="14">
        <v>0</v>
      </c>
      <c r="G357" s="14">
        <v>0</v>
      </c>
      <c r="H357" s="14">
        <v>1</v>
      </c>
      <c r="I357" s="14">
        <v>1</v>
      </c>
      <c r="J357" s="14">
        <v>1</v>
      </c>
      <c r="K357" s="14">
        <v>1</v>
      </c>
      <c r="L357" s="14">
        <v>1</v>
      </c>
      <c r="M357" s="14">
        <v>1</v>
      </c>
      <c r="N357" s="14">
        <v>1</v>
      </c>
      <c r="O357" s="14">
        <v>1</v>
      </c>
    </row>
    <row r="358" spans="1:15" x14ac:dyDescent="0.3">
      <c r="A358" s="10">
        <v>354</v>
      </c>
      <c r="B358" s="11" t="s">
        <v>377</v>
      </c>
      <c r="C358" s="12">
        <v>535</v>
      </c>
      <c r="D358" s="13">
        <v>1</v>
      </c>
      <c r="E358" s="14">
        <v>1</v>
      </c>
      <c r="F358" s="14">
        <v>1</v>
      </c>
      <c r="G358" s="14">
        <v>0</v>
      </c>
      <c r="H358" s="14">
        <v>1</v>
      </c>
      <c r="I358" s="14">
        <v>1</v>
      </c>
      <c r="J358" s="14">
        <v>1</v>
      </c>
      <c r="K358" s="14">
        <v>1</v>
      </c>
      <c r="L358" s="14">
        <v>1</v>
      </c>
      <c r="M358" s="14">
        <v>1</v>
      </c>
      <c r="N358" s="14">
        <v>1</v>
      </c>
      <c r="O358" s="14">
        <v>0</v>
      </c>
    </row>
    <row r="359" spans="1:15" x14ac:dyDescent="0.3">
      <c r="A359" s="10">
        <v>355</v>
      </c>
      <c r="B359" s="11" t="s">
        <v>378</v>
      </c>
      <c r="C359" s="12">
        <v>524</v>
      </c>
      <c r="D359" s="13">
        <v>1</v>
      </c>
      <c r="E359" s="14">
        <v>1</v>
      </c>
      <c r="F359" s="14">
        <v>0</v>
      </c>
      <c r="G359" s="14">
        <v>0</v>
      </c>
      <c r="H359" s="14">
        <v>1</v>
      </c>
      <c r="I359" s="14">
        <v>1</v>
      </c>
      <c r="J359" s="14">
        <v>1</v>
      </c>
      <c r="K359" s="14">
        <v>1</v>
      </c>
      <c r="L359" s="14">
        <v>1</v>
      </c>
      <c r="M359" s="14">
        <v>1</v>
      </c>
      <c r="N359" s="14">
        <v>1</v>
      </c>
      <c r="O359" s="14">
        <v>1</v>
      </c>
    </row>
    <row r="360" spans="1:15" x14ac:dyDescent="0.3">
      <c r="A360" s="10">
        <v>356</v>
      </c>
      <c r="B360" s="11" t="s">
        <v>379</v>
      </c>
      <c r="C360" s="12">
        <v>498</v>
      </c>
      <c r="D360" s="13">
        <v>1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</row>
    <row r="361" spans="1:15" x14ac:dyDescent="0.3">
      <c r="A361" s="10">
        <v>357</v>
      </c>
      <c r="B361" s="11" t="s">
        <v>380</v>
      </c>
      <c r="C361" s="12">
        <v>498</v>
      </c>
      <c r="D361" s="13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1:15" x14ac:dyDescent="0.3">
      <c r="A362" s="10">
        <v>358</v>
      </c>
      <c r="B362" s="11" t="s">
        <v>381</v>
      </c>
      <c r="C362" s="12">
        <v>493</v>
      </c>
      <c r="D362" s="13">
        <v>1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</row>
    <row r="363" spans="1:15" x14ac:dyDescent="0.3">
      <c r="A363" s="10">
        <v>359</v>
      </c>
      <c r="B363" s="11" t="s">
        <v>382</v>
      </c>
      <c r="C363" s="12">
        <v>492</v>
      </c>
      <c r="D363" s="13">
        <v>1</v>
      </c>
      <c r="E363" s="14">
        <v>1</v>
      </c>
      <c r="F363" s="14">
        <v>1</v>
      </c>
      <c r="G363" s="14">
        <v>1</v>
      </c>
      <c r="H363" s="14">
        <v>1</v>
      </c>
      <c r="I363" s="14">
        <v>1</v>
      </c>
      <c r="J363" s="14">
        <v>1</v>
      </c>
      <c r="K363" s="14">
        <v>1</v>
      </c>
      <c r="L363" s="14">
        <v>1</v>
      </c>
      <c r="M363" s="14">
        <v>1</v>
      </c>
      <c r="N363" s="14">
        <v>1</v>
      </c>
      <c r="O363" s="14">
        <v>0</v>
      </c>
    </row>
    <row r="364" spans="1:15" x14ac:dyDescent="0.3">
      <c r="A364" s="10">
        <v>360</v>
      </c>
      <c r="B364" s="11" t="s">
        <v>383</v>
      </c>
      <c r="C364" s="12">
        <v>481</v>
      </c>
      <c r="D364" s="13">
        <v>1</v>
      </c>
      <c r="E364" s="14">
        <v>1</v>
      </c>
      <c r="F364" s="14">
        <v>1</v>
      </c>
      <c r="G364" s="14">
        <v>1</v>
      </c>
      <c r="H364" s="14">
        <v>1</v>
      </c>
      <c r="I364" s="14">
        <v>1</v>
      </c>
      <c r="J364" s="14">
        <v>1</v>
      </c>
      <c r="K364" s="14">
        <v>0</v>
      </c>
      <c r="L364" s="14">
        <v>1</v>
      </c>
      <c r="M364" s="14">
        <v>1</v>
      </c>
      <c r="N364" s="14">
        <v>1</v>
      </c>
      <c r="O364" s="14">
        <v>0</v>
      </c>
    </row>
    <row r="365" spans="1:15" x14ac:dyDescent="0.3">
      <c r="A365" s="10">
        <v>361</v>
      </c>
      <c r="B365" s="11" t="s">
        <v>384</v>
      </c>
      <c r="C365" s="12">
        <v>476</v>
      </c>
      <c r="D365" s="13">
        <v>1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</row>
    <row r="366" spans="1:15" x14ac:dyDescent="0.3">
      <c r="A366" s="10">
        <v>362</v>
      </c>
      <c r="B366" s="11" t="s">
        <v>385</v>
      </c>
      <c r="C366" s="12">
        <v>470</v>
      </c>
      <c r="D366" s="13">
        <v>0</v>
      </c>
      <c r="E366" s="14">
        <v>1</v>
      </c>
      <c r="F366" s="14">
        <v>1</v>
      </c>
      <c r="G366" s="14">
        <v>1</v>
      </c>
      <c r="H366" s="14">
        <v>1</v>
      </c>
      <c r="I366" s="14">
        <v>1</v>
      </c>
      <c r="J366" s="14">
        <v>1</v>
      </c>
      <c r="K366" s="14">
        <v>1</v>
      </c>
      <c r="L366" s="14">
        <v>1</v>
      </c>
      <c r="M366" s="14">
        <v>1</v>
      </c>
      <c r="N366" s="14">
        <v>1</v>
      </c>
      <c r="O366" s="14">
        <v>0</v>
      </c>
    </row>
    <row r="367" spans="1:15" x14ac:dyDescent="0.3">
      <c r="A367" s="10">
        <v>363</v>
      </c>
      <c r="B367" s="11" t="s">
        <v>386</v>
      </c>
      <c r="C367" s="12">
        <v>450</v>
      </c>
      <c r="D367" s="13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 x14ac:dyDescent="0.3">
      <c r="A368" s="10">
        <v>364</v>
      </c>
      <c r="B368" s="11" t="s">
        <v>387</v>
      </c>
      <c r="C368" s="12">
        <v>443</v>
      </c>
      <c r="D368" s="13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1:15" x14ac:dyDescent="0.3">
      <c r="A369" s="10">
        <v>365</v>
      </c>
      <c r="B369" s="11" t="s">
        <v>388</v>
      </c>
      <c r="C369" s="12">
        <v>433</v>
      </c>
      <c r="D369" s="13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</row>
    <row r="370" spans="1:15" x14ac:dyDescent="0.3">
      <c r="A370" s="10">
        <v>366</v>
      </c>
      <c r="B370" s="11" t="s">
        <v>389</v>
      </c>
      <c r="C370" s="12">
        <v>415</v>
      </c>
      <c r="D370" s="13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1:15" x14ac:dyDescent="0.3">
      <c r="A371" s="10">
        <v>367</v>
      </c>
      <c r="B371" s="11" t="s">
        <v>390</v>
      </c>
      <c r="C371" s="12">
        <v>412</v>
      </c>
      <c r="D371" s="13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1:15" x14ac:dyDescent="0.3">
      <c r="A372" s="10">
        <v>368</v>
      </c>
      <c r="B372" s="11" t="s">
        <v>391</v>
      </c>
      <c r="C372" s="12">
        <v>403</v>
      </c>
      <c r="D372" s="13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</row>
    <row r="373" spans="1:15" x14ac:dyDescent="0.3">
      <c r="A373" s="10">
        <v>369</v>
      </c>
      <c r="B373" s="11" t="s">
        <v>392</v>
      </c>
      <c r="C373" s="12">
        <v>399</v>
      </c>
      <c r="D373" s="13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</row>
    <row r="374" spans="1:15" x14ac:dyDescent="0.3">
      <c r="A374" s="10">
        <v>370</v>
      </c>
      <c r="B374" s="11" t="s">
        <v>393</v>
      </c>
      <c r="C374" s="12">
        <v>386</v>
      </c>
      <c r="D374" s="13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1:15" x14ac:dyDescent="0.3">
      <c r="A375" s="10">
        <v>371</v>
      </c>
      <c r="B375" s="11" t="s">
        <v>394</v>
      </c>
      <c r="C375" s="12">
        <v>374</v>
      </c>
      <c r="D375" s="13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1:15" x14ac:dyDescent="0.3">
      <c r="A376" s="10">
        <v>372</v>
      </c>
      <c r="B376" s="11" t="s">
        <v>395</v>
      </c>
      <c r="C376" s="12">
        <v>362</v>
      </c>
      <c r="D376" s="13">
        <v>0</v>
      </c>
      <c r="E376" s="14">
        <v>1</v>
      </c>
      <c r="F376" s="14">
        <v>1</v>
      </c>
      <c r="G376" s="14">
        <v>0</v>
      </c>
      <c r="H376" s="14">
        <v>1</v>
      </c>
      <c r="I376" s="14">
        <v>1</v>
      </c>
      <c r="J376" s="14">
        <v>1</v>
      </c>
      <c r="K376" s="14">
        <v>1</v>
      </c>
      <c r="L376" s="14">
        <v>1</v>
      </c>
      <c r="M376" s="14">
        <v>1</v>
      </c>
      <c r="N376" s="14">
        <v>1</v>
      </c>
      <c r="O376" s="14">
        <v>0</v>
      </c>
    </row>
    <row r="377" spans="1:15" x14ac:dyDescent="0.3">
      <c r="A377" s="10">
        <v>373</v>
      </c>
      <c r="B377" s="11" t="s">
        <v>396</v>
      </c>
      <c r="C377" s="12">
        <v>336</v>
      </c>
      <c r="D377" s="13">
        <v>1</v>
      </c>
      <c r="E377" s="14">
        <v>1</v>
      </c>
      <c r="F377" s="14">
        <v>1</v>
      </c>
      <c r="G377" s="14">
        <v>1</v>
      </c>
      <c r="H377" s="14">
        <v>1</v>
      </c>
      <c r="I377" s="14">
        <v>1</v>
      </c>
      <c r="J377" s="14">
        <v>1</v>
      </c>
      <c r="K377" s="14">
        <v>1</v>
      </c>
      <c r="L377" s="14">
        <v>1</v>
      </c>
      <c r="M377" s="14">
        <v>1</v>
      </c>
      <c r="N377" s="14">
        <v>1</v>
      </c>
      <c r="O377" s="14">
        <v>0</v>
      </c>
    </row>
    <row r="378" spans="1:15" x14ac:dyDescent="0.3">
      <c r="A378" s="10">
        <v>374</v>
      </c>
      <c r="B378" s="11" t="s">
        <v>397</v>
      </c>
      <c r="C378" s="12">
        <v>336</v>
      </c>
      <c r="D378" s="13">
        <v>0</v>
      </c>
      <c r="E378" s="14">
        <v>1</v>
      </c>
      <c r="F378" s="14">
        <v>1</v>
      </c>
      <c r="G378" s="14">
        <v>1</v>
      </c>
      <c r="H378" s="14">
        <v>1</v>
      </c>
      <c r="I378" s="14">
        <v>1</v>
      </c>
      <c r="J378" s="14">
        <v>1</v>
      </c>
      <c r="K378" s="14">
        <v>0</v>
      </c>
      <c r="L378" s="14">
        <v>1</v>
      </c>
      <c r="M378" s="14">
        <v>1</v>
      </c>
      <c r="N378" s="14">
        <v>1</v>
      </c>
      <c r="O378" s="14">
        <v>0</v>
      </c>
    </row>
    <row r="379" spans="1:15" x14ac:dyDescent="0.3">
      <c r="A379" s="10">
        <v>375</v>
      </c>
      <c r="B379" s="11" t="s">
        <v>398</v>
      </c>
      <c r="C379" s="12">
        <v>334</v>
      </c>
      <c r="D379" s="13">
        <v>1</v>
      </c>
      <c r="E379" s="14">
        <v>1</v>
      </c>
      <c r="F379" s="14">
        <v>1</v>
      </c>
      <c r="G379" s="14">
        <v>1</v>
      </c>
      <c r="H379" s="14">
        <v>1</v>
      </c>
      <c r="I379" s="14">
        <v>1</v>
      </c>
      <c r="J379" s="14">
        <v>1</v>
      </c>
      <c r="K379" s="14">
        <v>0</v>
      </c>
      <c r="L379" s="14">
        <v>1</v>
      </c>
      <c r="M379" s="14">
        <v>1</v>
      </c>
      <c r="N379" s="14">
        <v>1</v>
      </c>
      <c r="O379" s="14">
        <v>0</v>
      </c>
    </row>
    <row r="380" spans="1:15" x14ac:dyDescent="0.3">
      <c r="A380" s="10">
        <v>376</v>
      </c>
      <c r="B380" s="11" t="s">
        <v>399</v>
      </c>
      <c r="C380" s="12">
        <v>318</v>
      </c>
      <c r="D380" s="13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1:15" x14ac:dyDescent="0.3">
      <c r="A381" s="10">
        <v>377</v>
      </c>
      <c r="B381" s="11" t="s">
        <v>400</v>
      </c>
      <c r="C381" s="12">
        <v>308</v>
      </c>
      <c r="D381" s="13">
        <v>1</v>
      </c>
      <c r="E381" s="14">
        <v>1</v>
      </c>
      <c r="F381" s="14">
        <v>0</v>
      </c>
      <c r="G381" s="14">
        <v>0</v>
      </c>
      <c r="H381" s="14">
        <v>1</v>
      </c>
      <c r="I381" s="14">
        <v>1</v>
      </c>
      <c r="J381" s="14">
        <v>1</v>
      </c>
      <c r="K381" s="14">
        <v>0</v>
      </c>
      <c r="L381" s="14">
        <v>0</v>
      </c>
      <c r="M381" s="14">
        <v>1</v>
      </c>
      <c r="N381" s="14">
        <v>1</v>
      </c>
      <c r="O381" s="14">
        <v>0</v>
      </c>
    </row>
    <row r="382" spans="1:15" x14ac:dyDescent="0.3">
      <c r="A382" s="10">
        <v>378</v>
      </c>
      <c r="B382" s="11" t="s">
        <v>401</v>
      </c>
      <c r="C382" s="12">
        <v>295</v>
      </c>
      <c r="D382" s="13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1:15" x14ac:dyDescent="0.3">
      <c r="A383" s="10">
        <v>379</v>
      </c>
      <c r="B383" s="11" t="s">
        <v>402</v>
      </c>
      <c r="C383" s="12">
        <v>291</v>
      </c>
      <c r="D383" s="13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1:15" x14ac:dyDescent="0.3">
      <c r="A384" s="10">
        <v>380</v>
      </c>
      <c r="B384" s="11" t="s">
        <v>403</v>
      </c>
      <c r="C384" s="12">
        <v>241</v>
      </c>
      <c r="D384" s="13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1:15" x14ac:dyDescent="0.3">
      <c r="A385" s="10">
        <v>381</v>
      </c>
      <c r="B385" s="11" t="s">
        <v>404</v>
      </c>
      <c r="C385" s="12">
        <v>232</v>
      </c>
      <c r="D385" s="13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</row>
    <row r="386" spans="1:15" x14ac:dyDescent="0.3">
      <c r="A386" s="10">
        <v>382</v>
      </c>
      <c r="B386" s="11" t="s">
        <v>405</v>
      </c>
      <c r="C386" s="12">
        <v>228</v>
      </c>
      <c r="D386" s="13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</row>
    <row r="387" spans="1:15" x14ac:dyDescent="0.3">
      <c r="A387" s="10">
        <v>383</v>
      </c>
      <c r="B387" s="11" t="s">
        <v>79</v>
      </c>
      <c r="C387" s="12">
        <v>211</v>
      </c>
      <c r="D387" s="13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</row>
    <row r="388" spans="1:15" x14ac:dyDescent="0.3">
      <c r="A388" s="10">
        <v>384</v>
      </c>
      <c r="B388" s="11" t="s">
        <v>406</v>
      </c>
      <c r="C388" s="12">
        <v>196</v>
      </c>
      <c r="D388" s="13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</row>
    <row r="389" spans="1:15" x14ac:dyDescent="0.3">
      <c r="A389" s="10">
        <v>385</v>
      </c>
      <c r="B389" s="11" t="s">
        <v>407</v>
      </c>
      <c r="C389" s="12">
        <v>186</v>
      </c>
      <c r="D389" s="13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x14ac:dyDescent="0.3">
      <c r="A390" s="10">
        <v>386</v>
      </c>
      <c r="B390" s="11" t="s">
        <v>408</v>
      </c>
      <c r="C390" s="12">
        <v>182</v>
      </c>
      <c r="D390" s="13">
        <v>1</v>
      </c>
      <c r="E390" s="14">
        <v>1</v>
      </c>
      <c r="F390" s="14">
        <v>1</v>
      </c>
      <c r="G390" s="14">
        <v>1</v>
      </c>
      <c r="H390" s="14">
        <v>1</v>
      </c>
      <c r="I390" s="14">
        <v>1</v>
      </c>
      <c r="J390" s="14">
        <v>1</v>
      </c>
      <c r="K390" s="14">
        <v>0</v>
      </c>
      <c r="L390" s="14">
        <v>1</v>
      </c>
      <c r="M390" s="14">
        <v>1</v>
      </c>
      <c r="N390" s="14">
        <v>1</v>
      </c>
      <c r="O390" s="14">
        <v>1</v>
      </c>
    </row>
    <row r="391" spans="1:15" x14ac:dyDescent="0.3">
      <c r="A391" s="10">
        <v>387</v>
      </c>
      <c r="B391" s="11" t="s">
        <v>409</v>
      </c>
      <c r="C391" s="12">
        <v>181</v>
      </c>
      <c r="D391" s="13">
        <v>0</v>
      </c>
      <c r="E391" s="14">
        <v>1</v>
      </c>
      <c r="F391" s="14">
        <v>1</v>
      </c>
      <c r="G391" s="14">
        <v>1</v>
      </c>
      <c r="H391" s="14">
        <v>1</v>
      </c>
      <c r="I391" s="14">
        <v>1</v>
      </c>
      <c r="J391" s="14">
        <v>1</v>
      </c>
      <c r="K391" s="14">
        <v>1</v>
      </c>
      <c r="L391" s="14">
        <v>1</v>
      </c>
      <c r="M391" s="14">
        <v>1</v>
      </c>
      <c r="N391" s="14">
        <v>1</v>
      </c>
      <c r="O391" s="14">
        <v>0</v>
      </c>
    </row>
    <row r="392" spans="1:15" x14ac:dyDescent="0.3">
      <c r="A392" s="10">
        <v>388</v>
      </c>
      <c r="B392" s="11" t="s">
        <v>410</v>
      </c>
      <c r="C392" s="12">
        <v>173</v>
      </c>
      <c r="D392" s="13">
        <v>1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</row>
    <row r="393" spans="1:15" x14ac:dyDescent="0.3">
      <c r="A393" s="10">
        <v>389</v>
      </c>
      <c r="B393" s="11" t="s">
        <v>411</v>
      </c>
      <c r="C393" s="12">
        <v>144</v>
      </c>
      <c r="D393" s="13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</row>
    <row r="394" spans="1:15" x14ac:dyDescent="0.3">
      <c r="A394" s="10">
        <v>390</v>
      </c>
      <c r="B394" s="11" t="s">
        <v>412</v>
      </c>
      <c r="C394" s="12">
        <v>124</v>
      </c>
      <c r="D394" s="13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</row>
    <row r="395" spans="1:15" x14ac:dyDescent="0.3">
      <c r="A395" s="10">
        <v>391</v>
      </c>
      <c r="B395" s="11" t="s">
        <v>413</v>
      </c>
      <c r="C395" s="12">
        <v>55</v>
      </c>
      <c r="D395" s="13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:15" x14ac:dyDescent="0.3">
      <c r="A396" s="10">
        <v>392</v>
      </c>
      <c r="B396" s="11" t="s">
        <v>414</v>
      </c>
      <c r="C396" s="12">
        <v>51486</v>
      </c>
      <c r="D396" s="73">
        <v>1</v>
      </c>
      <c r="E396" s="14">
        <v>1</v>
      </c>
      <c r="F396" s="14">
        <v>1</v>
      </c>
      <c r="G396" s="14">
        <v>0</v>
      </c>
      <c r="H396" s="14">
        <v>1</v>
      </c>
      <c r="I396" s="14">
        <v>1</v>
      </c>
      <c r="J396" s="14">
        <v>1</v>
      </c>
      <c r="K396" s="14">
        <v>1</v>
      </c>
      <c r="L396" s="14">
        <v>1</v>
      </c>
      <c r="M396" s="14">
        <v>1</v>
      </c>
      <c r="N396" s="14">
        <v>1</v>
      </c>
      <c r="O396" s="14">
        <v>1</v>
      </c>
    </row>
    <row r="397" spans="1:15" x14ac:dyDescent="0.3">
      <c r="A397" s="10">
        <v>393</v>
      </c>
      <c r="B397" s="11" t="s">
        <v>415</v>
      </c>
      <c r="C397" s="12">
        <v>7770</v>
      </c>
      <c r="D397" s="13">
        <v>1</v>
      </c>
      <c r="E397" s="14">
        <v>1</v>
      </c>
      <c r="F397" s="14">
        <v>0</v>
      </c>
      <c r="G397" s="14">
        <v>0</v>
      </c>
      <c r="H397" s="14">
        <v>1</v>
      </c>
      <c r="I397" s="14">
        <v>1</v>
      </c>
      <c r="J397" s="14">
        <v>1</v>
      </c>
      <c r="K397" s="14">
        <v>0</v>
      </c>
      <c r="L397" s="14">
        <v>1</v>
      </c>
      <c r="M397" s="14">
        <v>1</v>
      </c>
      <c r="N397" s="14">
        <v>1</v>
      </c>
      <c r="O397" s="14">
        <v>0</v>
      </c>
    </row>
    <row r="398" spans="1:15" x14ac:dyDescent="0.3">
      <c r="A398" s="10">
        <v>394</v>
      </c>
      <c r="B398" s="11" t="s">
        <v>416</v>
      </c>
      <c r="C398" s="12">
        <v>4070</v>
      </c>
      <c r="D398" s="13">
        <v>1</v>
      </c>
      <c r="E398" s="14">
        <v>1</v>
      </c>
      <c r="F398" s="14">
        <v>1</v>
      </c>
      <c r="G398" s="14">
        <v>1</v>
      </c>
      <c r="H398" s="14">
        <v>1</v>
      </c>
      <c r="I398" s="14">
        <v>1</v>
      </c>
      <c r="J398" s="14">
        <v>1</v>
      </c>
      <c r="K398" s="14">
        <v>0</v>
      </c>
      <c r="L398" s="14">
        <v>1</v>
      </c>
      <c r="M398" s="14">
        <v>1</v>
      </c>
      <c r="N398" s="14">
        <v>1</v>
      </c>
      <c r="O398" s="14">
        <v>0</v>
      </c>
    </row>
    <row r="399" spans="1:15" x14ac:dyDescent="0.3">
      <c r="A399" s="10">
        <v>395</v>
      </c>
      <c r="B399" s="11" t="s">
        <v>417</v>
      </c>
      <c r="C399" s="12">
        <v>3482</v>
      </c>
      <c r="D399" s="13">
        <v>1</v>
      </c>
      <c r="E399" s="14">
        <v>1</v>
      </c>
      <c r="F399" s="14">
        <v>1</v>
      </c>
      <c r="G399" s="14">
        <v>1</v>
      </c>
      <c r="H399" s="14">
        <v>1</v>
      </c>
      <c r="I399" s="14">
        <v>1</v>
      </c>
      <c r="J399" s="14">
        <v>1</v>
      </c>
      <c r="K399" s="14">
        <v>0</v>
      </c>
      <c r="L399" s="14">
        <v>1</v>
      </c>
      <c r="M399" s="14">
        <v>1</v>
      </c>
      <c r="N399" s="14">
        <v>1</v>
      </c>
      <c r="O399" s="14">
        <v>0</v>
      </c>
    </row>
    <row r="400" spans="1:15" x14ac:dyDescent="0.3">
      <c r="A400" s="10">
        <v>396</v>
      </c>
      <c r="B400" s="11" t="s">
        <v>418</v>
      </c>
      <c r="C400" s="12">
        <v>3159</v>
      </c>
      <c r="D400" s="13">
        <v>1</v>
      </c>
      <c r="E400" s="14">
        <v>1</v>
      </c>
      <c r="F400" s="14">
        <v>1</v>
      </c>
      <c r="G400" s="14">
        <v>1</v>
      </c>
      <c r="H400" s="14">
        <v>1</v>
      </c>
      <c r="I400" s="14">
        <v>1</v>
      </c>
      <c r="J400" s="14">
        <v>1</v>
      </c>
      <c r="K400" s="14">
        <v>0</v>
      </c>
      <c r="L400" s="14">
        <v>1</v>
      </c>
      <c r="M400" s="14">
        <v>1</v>
      </c>
      <c r="N400" s="14">
        <v>1</v>
      </c>
      <c r="O400" s="14">
        <v>0</v>
      </c>
    </row>
    <row r="401" spans="1:15" x14ac:dyDescent="0.3">
      <c r="A401" s="10">
        <v>397</v>
      </c>
      <c r="B401" s="11" t="s">
        <v>419</v>
      </c>
      <c r="C401" s="12">
        <v>2877</v>
      </c>
      <c r="D401" s="13">
        <v>1</v>
      </c>
      <c r="E401" s="14">
        <v>1</v>
      </c>
      <c r="F401" s="14">
        <v>0</v>
      </c>
      <c r="G401" s="14">
        <v>0</v>
      </c>
      <c r="H401" s="14">
        <v>1</v>
      </c>
      <c r="I401" s="14">
        <v>1</v>
      </c>
      <c r="J401" s="14">
        <v>1</v>
      </c>
      <c r="K401" s="14">
        <v>1</v>
      </c>
      <c r="L401" s="14">
        <v>1</v>
      </c>
      <c r="M401" s="14">
        <v>1</v>
      </c>
      <c r="N401" s="14">
        <v>1</v>
      </c>
      <c r="O401" s="14">
        <v>0</v>
      </c>
    </row>
    <row r="402" spans="1:15" x14ac:dyDescent="0.3">
      <c r="A402" s="10">
        <v>398</v>
      </c>
      <c r="B402" s="11" t="s">
        <v>420</v>
      </c>
      <c r="C402" s="12">
        <v>2556</v>
      </c>
      <c r="D402" s="13">
        <v>1</v>
      </c>
      <c r="E402" s="14">
        <v>1</v>
      </c>
      <c r="F402" s="14">
        <v>0</v>
      </c>
      <c r="G402" s="14">
        <v>0</v>
      </c>
      <c r="H402" s="14">
        <v>1</v>
      </c>
      <c r="I402" s="14">
        <v>1</v>
      </c>
      <c r="J402" s="14">
        <v>1</v>
      </c>
      <c r="K402" s="14">
        <v>1</v>
      </c>
      <c r="L402" s="14">
        <v>1</v>
      </c>
      <c r="M402" s="14">
        <v>1</v>
      </c>
      <c r="N402" s="14">
        <v>1</v>
      </c>
      <c r="O402" s="14">
        <v>0</v>
      </c>
    </row>
    <row r="403" spans="1:15" x14ac:dyDescent="0.3">
      <c r="A403" s="10">
        <v>399</v>
      </c>
      <c r="B403" s="11" t="s">
        <v>421</v>
      </c>
      <c r="C403" s="12">
        <v>2453</v>
      </c>
      <c r="D403" s="13">
        <v>1</v>
      </c>
      <c r="E403" s="14">
        <v>1</v>
      </c>
      <c r="F403" s="14">
        <v>0</v>
      </c>
      <c r="G403" s="14">
        <v>1</v>
      </c>
      <c r="H403" s="14">
        <v>1</v>
      </c>
      <c r="I403" s="14">
        <v>1</v>
      </c>
      <c r="J403" s="14">
        <v>1</v>
      </c>
      <c r="K403" s="14">
        <v>1</v>
      </c>
      <c r="L403" s="14">
        <v>1</v>
      </c>
      <c r="M403" s="14">
        <v>1</v>
      </c>
      <c r="N403" s="14">
        <v>1</v>
      </c>
      <c r="O403" s="14">
        <v>0</v>
      </c>
    </row>
    <row r="404" spans="1:15" x14ac:dyDescent="0.3">
      <c r="A404" s="10">
        <v>400</v>
      </c>
      <c r="B404" s="11" t="s">
        <v>422</v>
      </c>
      <c r="C404" s="12">
        <v>2385</v>
      </c>
      <c r="D404" s="13">
        <v>1</v>
      </c>
      <c r="E404" s="14">
        <v>1</v>
      </c>
      <c r="F404" s="14">
        <v>1</v>
      </c>
      <c r="G404" s="14">
        <v>1</v>
      </c>
      <c r="H404" s="14">
        <v>1</v>
      </c>
      <c r="I404" s="14">
        <v>1</v>
      </c>
      <c r="J404" s="14">
        <v>1</v>
      </c>
      <c r="K404" s="14">
        <v>1</v>
      </c>
      <c r="L404" s="14">
        <v>1</v>
      </c>
      <c r="M404" s="14">
        <v>1</v>
      </c>
      <c r="N404" s="14">
        <v>1</v>
      </c>
      <c r="O404" s="14">
        <v>0</v>
      </c>
    </row>
    <row r="405" spans="1:15" x14ac:dyDescent="0.3">
      <c r="A405" s="10">
        <v>401</v>
      </c>
      <c r="B405" s="11" t="s">
        <v>423</v>
      </c>
      <c r="C405" s="12">
        <v>2263</v>
      </c>
      <c r="D405" s="13">
        <v>1</v>
      </c>
      <c r="E405" s="14">
        <v>1</v>
      </c>
      <c r="F405" s="14">
        <v>0</v>
      </c>
      <c r="G405" s="14">
        <v>0</v>
      </c>
      <c r="H405" s="14">
        <v>1</v>
      </c>
      <c r="I405" s="14">
        <v>1</v>
      </c>
      <c r="J405" s="14">
        <v>1</v>
      </c>
      <c r="K405" s="14">
        <v>1</v>
      </c>
      <c r="L405" s="14">
        <v>1</v>
      </c>
      <c r="M405" s="14">
        <v>1</v>
      </c>
      <c r="N405" s="14">
        <v>1</v>
      </c>
      <c r="O405" s="14">
        <v>1</v>
      </c>
    </row>
    <row r="406" spans="1:15" x14ac:dyDescent="0.3">
      <c r="A406" s="10">
        <v>402</v>
      </c>
      <c r="B406" s="11" t="s">
        <v>424</v>
      </c>
      <c r="C406" s="12">
        <v>1992</v>
      </c>
      <c r="D406" s="13">
        <v>1</v>
      </c>
      <c r="E406" s="14">
        <v>1</v>
      </c>
      <c r="F406" s="14">
        <v>0</v>
      </c>
      <c r="G406" s="14">
        <v>0</v>
      </c>
      <c r="H406" s="14">
        <v>1</v>
      </c>
      <c r="I406" s="14">
        <v>1</v>
      </c>
      <c r="J406" s="14">
        <v>1</v>
      </c>
      <c r="K406" s="14">
        <v>1</v>
      </c>
      <c r="L406" s="14">
        <v>1</v>
      </c>
      <c r="M406" s="14">
        <v>1</v>
      </c>
      <c r="N406" s="14">
        <v>1</v>
      </c>
      <c r="O406" s="14">
        <v>0</v>
      </c>
    </row>
    <row r="407" spans="1:15" x14ac:dyDescent="0.3">
      <c r="A407" s="10">
        <v>403</v>
      </c>
      <c r="B407" s="11" t="s">
        <v>425</v>
      </c>
      <c r="C407" s="12">
        <v>1975</v>
      </c>
      <c r="D407" s="13">
        <v>1</v>
      </c>
      <c r="E407" s="14">
        <v>1</v>
      </c>
      <c r="F407" s="14">
        <v>1</v>
      </c>
      <c r="G407" s="14">
        <v>1</v>
      </c>
      <c r="H407" s="14">
        <v>1</v>
      </c>
      <c r="I407" s="14">
        <v>1</v>
      </c>
      <c r="J407" s="14">
        <v>1</v>
      </c>
      <c r="K407" s="14">
        <v>0</v>
      </c>
      <c r="L407" s="14">
        <v>1</v>
      </c>
      <c r="M407" s="14">
        <v>1</v>
      </c>
      <c r="N407" s="14">
        <v>1</v>
      </c>
      <c r="O407" s="14">
        <v>0</v>
      </c>
    </row>
    <row r="408" spans="1:15" x14ac:dyDescent="0.3">
      <c r="A408" s="10">
        <v>404</v>
      </c>
      <c r="B408" s="11" t="s">
        <v>426</v>
      </c>
      <c r="C408" s="12">
        <v>1882</v>
      </c>
      <c r="D408" s="13">
        <v>1</v>
      </c>
      <c r="E408" s="14">
        <v>1</v>
      </c>
      <c r="F408" s="14">
        <v>1</v>
      </c>
      <c r="G408" s="14">
        <v>0</v>
      </c>
      <c r="H408" s="14">
        <v>1</v>
      </c>
      <c r="I408" s="14">
        <v>1</v>
      </c>
      <c r="J408" s="14">
        <v>1</v>
      </c>
      <c r="K408" s="14">
        <v>0</v>
      </c>
      <c r="L408" s="14">
        <v>1</v>
      </c>
      <c r="M408" s="14">
        <v>1</v>
      </c>
      <c r="N408" s="14">
        <v>1</v>
      </c>
      <c r="O408" s="14">
        <v>0</v>
      </c>
    </row>
    <row r="409" spans="1:15" x14ac:dyDescent="0.3">
      <c r="A409" s="10">
        <v>405</v>
      </c>
      <c r="B409" s="11" t="s">
        <v>427</v>
      </c>
      <c r="C409" s="12">
        <v>1690</v>
      </c>
      <c r="D409" s="13">
        <v>1</v>
      </c>
      <c r="E409" s="14">
        <v>1</v>
      </c>
      <c r="F409" s="14">
        <v>0</v>
      </c>
      <c r="G409" s="14">
        <v>0</v>
      </c>
      <c r="H409" s="14">
        <v>1</v>
      </c>
      <c r="I409" s="14">
        <v>1</v>
      </c>
      <c r="J409" s="14">
        <v>1</v>
      </c>
      <c r="K409" s="14">
        <v>1</v>
      </c>
      <c r="L409" s="14">
        <v>1</v>
      </c>
      <c r="M409" s="14">
        <v>1</v>
      </c>
      <c r="N409" s="14">
        <v>1</v>
      </c>
      <c r="O409" s="14">
        <v>0</v>
      </c>
    </row>
    <row r="410" spans="1:15" x14ac:dyDescent="0.3">
      <c r="A410" s="10">
        <v>406</v>
      </c>
      <c r="B410" s="11" t="s">
        <v>428</v>
      </c>
      <c r="C410" s="12">
        <v>1647</v>
      </c>
      <c r="D410" s="13">
        <v>0</v>
      </c>
      <c r="E410" s="14">
        <v>1</v>
      </c>
      <c r="F410" s="14">
        <v>0</v>
      </c>
      <c r="G410" s="14">
        <v>0</v>
      </c>
      <c r="H410" s="14">
        <v>1</v>
      </c>
      <c r="I410" s="14">
        <v>1</v>
      </c>
      <c r="J410" s="14">
        <v>1</v>
      </c>
      <c r="K410" s="14">
        <v>1</v>
      </c>
      <c r="L410" s="14">
        <v>1</v>
      </c>
      <c r="M410" s="14">
        <v>1</v>
      </c>
      <c r="N410" s="14">
        <v>1</v>
      </c>
      <c r="O410" s="14">
        <v>0</v>
      </c>
    </row>
    <row r="411" spans="1:15" x14ac:dyDescent="0.3">
      <c r="A411" s="10">
        <v>407</v>
      </c>
      <c r="B411" s="11" t="s">
        <v>429</v>
      </c>
      <c r="C411" s="12">
        <v>1538</v>
      </c>
      <c r="D411" s="13">
        <v>1</v>
      </c>
      <c r="E411" s="14">
        <v>1</v>
      </c>
      <c r="F411" s="14">
        <v>0</v>
      </c>
      <c r="G411" s="14">
        <v>0</v>
      </c>
      <c r="H411" s="14">
        <v>1</v>
      </c>
      <c r="I411" s="14">
        <v>1</v>
      </c>
      <c r="J411" s="14">
        <v>1</v>
      </c>
      <c r="K411" s="14">
        <v>1</v>
      </c>
      <c r="L411" s="14">
        <v>1</v>
      </c>
      <c r="M411" s="14">
        <v>1</v>
      </c>
      <c r="N411" s="14">
        <v>1</v>
      </c>
      <c r="O411" s="14">
        <v>0</v>
      </c>
    </row>
    <row r="412" spans="1:15" x14ac:dyDescent="0.3">
      <c r="A412" s="10">
        <v>408</v>
      </c>
      <c r="B412" s="11" t="s">
        <v>430</v>
      </c>
      <c r="C412" s="12">
        <v>1396</v>
      </c>
      <c r="D412" s="13">
        <v>1</v>
      </c>
      <c r="E412" s="14">
        <v>1</v>
      </c>
      <c r="F412" s="14">
        <v>1</v>
      </c>
      <c r="G412" s="14">
        <v>1</v>
      </c>
      <c r="H412" s="14">
        <v>1</v>
      </c>
      <c r="I412" s="14">
        <v>1</v>
      </c>
      <c r="J412" s="14">
        <v>1</v>
      </c>
      <c r="K412" s="14">
        <v>0</v>
      </c>
      <c r="L412" s="14">
        <v>1</v>
      </c>
      <c r="M412" s="14">
        <v>1</v>
      </c>
      <c r="N412" s="14">
        <v>1</v>
      </c>
      <c r="O412" s="14">
        <v>0</v>
      </c>
    </row>
    <row r="413" spans="1:15" x14ac:dyDescent="0.3">
      <c r="A413" s="10">
        <v>409</v>
      </c>
      <c r="B413" s="11" t="s">
        <v>431</v>
      </c>
      <c r="C413" s="12">
        <v>1389</v>
      </c>
      <c r="D413" s="13">
        <v>1</v>
      </c>
      <c r="E413" s="14">
        <v>1</v>
      </c>
      <c r="F413" s="14">
        <v>1</v>
      </c>
      <c r="G413" s="14">
        <v>0</v>
      </c>
      <c r="H413" s="14">
        <v>1</v>
      </c>
      <c r="I413" s="14">
        <v>1</v>
      </c>
      <c r="J413" s="14">
        <v>1</v>
      </c>
      <c r="K413" s="14">
        <v>0</v>
      </c>
      <c r="L413" s="14">
        <v>1</v>
      </c>
      <c r="M413" s="14">
        <v>1</v>
      </c>
      <c r="N413" s="14">
        <v>1</v>
      </c>
      <c r="O413" s="14">
        <v>0</v>
      </c>
    </row>
    <row r="414" spans="1:15" x14ac:dyDescent="0.3">
      <c r="A414" s="10">
        <v>410</v>
      </c>
      <c r="B414" s="11" t="s">
        <v>432</v>
      </c>
      <c r="C414" s="12">
        <v>1374</v>
      </c>
      <c r="D414" s="13">
        <v>0</v>
      </c>
      <c r="E414" s="14">
        <v>1</v>
      </c>
      <c r="F414" s="14">
        <v>1</v>
      </c>
      <c r="G414" s="14">
        <v>1</v>
      </c>
      <c r="H414" s="14">
        <v>1</v>
      </c>
      <c r="I414" s="14">
        <v>1</v>
      </c>
      <c r="J414" s="14">
        <v>1</v>
      </c>
      <c r="K414" s="14">
        <v>1</v>
      </c>
      <c r="L414" s="14">
        <v>1</v>
      </c>
      <c r="M414" s="14">
        <v>1</v>
      </c>
      <c r="N414" s="14">
        <v>1</v>
      </c>
      <c r="O414" s="14">
        <v>0</v>
      </c>
    </row>
    <row r="415" spans="1:15" x14ac:dyDescent="0.3">
      <c r="A415" s="10">
        <v>411</v>
      </c>
      <c r="B415" s="11" t="s">
        <v>433</v>
      </c>
      <c r="C415" s="12">
        <v>1226</v>
      </c>
      <c r="D415" s="13">
        <v>1</v>
      </c>
      <c r="E415" s="14">
        <v>1</v>
      </c>
      <c r="F415" s="14">
        <v>1</v>
      </c>
      <c r="G415" s="14">
        <v>1</v>
      </c>
      <c r="H415" s="14">
        <v>1</v>
      </c>
      <c r="I415" s="14">
        <v>1</v>
      </c>
      <c r="J415" s="14">
        <v>1</v>
      </c>
      <c r="K415" s="14">
        <v>0</v>
      </c>
      <c r="L415" s="14">
        <v>1</v>
      </c>
      <c r="M415" s="14">
        <v>1</v>
      </c>
      <c r="N415" s="14">
        <v>1</v>
      </c>
      <c r="O415" s="14">
        <v>0</v>
      </c>
    </row>
    <row r="416" spans="1:15" x14ac:dyDescent="0.3">
      <c r="A416" s="10">
        <v>412</v>
      </c>
      <c r="B416" s="11" t="s">
        <v>434</v>
      </c>
      <c r="C416" s="12">
        <v>991</v>
      </c>
      <c r="D416" s="13">
        <v>1</v>
      </c>
      <c r="E416" s="14">
        <v>1</v>
      </c>
      <c r="F416" s="14">
        <v>1</v>
      </c>
      <c r="G416" s="14">
        <v>1</v>
      </c>
      <c r="H416" s="14">
        <v>1</v>
      </c>
      <c r="I416" s="14">
        <v>1</v>
      </c>
      <c r="J416" s="14">
        <v>1</v>
      </c>
      <c r="K416" s="14">
        <v>0</v>
      </c>
      <c r="L416" s="14">
        <v>1</v>
      </c>
      <c r="M416" s="14">
        <v>1</v>
      </c>
      <c r="N416" s="14">
        <v>1</v>
      </c>
      <c r="O416" s="14">
        <v>0</v>
      </c>
    </row>
    <row r="417" spans="1:15" x14ac:dyDescent="0.3">
      <c r="A417" s="10">
        <v>413</v>
      </c>
      <c r="B417" s="11" t="s">
        <v>435</v>
      </c>
      <c r="C417" s="12">
        <v>916</v>
      </c>
      <c r="D417" s="13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</row>
    <row r="418" spans="1:15" x14ac:dyDescent="0.3">
      <c r="A418" s="10">
        <v>414</v>
      </c>
      <c r="B418" s="11" t="s">
        <v>436</v>
      </c>
      <c r="C418" s="12">
        <v>848</v>
      </c>
      <c r="D418" s="13">
        <v>1</v>
      </c>
      <c r="E418" s="14">
        <v>1</v>
      </c>
      <c r="F418" s="14">
        <v>1</v>
      </c>
      <c r="G418" s="14">
        <v>1</v>
      </c>
      <c r="H418" s="14">
        <v>1</v>
      </c>
      <c r="I418" s="14">
        <v>1</v>
      </c>
      <c r="J418" s="14">
        <v>1</v>
      </c>
      <c r="K418" s="14">
        <v>1</v>
      </c>
      <c r="L418" s="14">
        <v>1</v>
      </c>
      <c r="M418" s="14">
        <v>1</v>
      </c>
      <c r="N418" s="14">
        <v>1</v>
      </c>
      <c r="O418" s="14">
        <v>0</v>
      </c>
    </row>
    <row r="419" spans="1:15" x14ac:dyDescent="0.3">
      <c r="A419" s="10">
        <v>415</v>
      </c>
      <c r="B419" s="11" t="s">
        <v>437</v>
      </c>
      <c r="C419" s="12">
        <v>791</v>
      </c>
      <c r="D419" s="13">
        <v>1</v>
      </c>
      <c r="E419" s="14">
        <v>1</v>
      </c>
      <c r="F419" s="14">
        <v>1</v>
      </c>
      <c r="G419" s="14">
        <v>0</v>
      </c>
      <c r="H419" s="14">
        <v>1</v>
      </c>
      <c r="I419" s="14">
        <v>1</v>
      </c>
      <c r="J419" s="14">
        <v>1</v>
      </c>
      <c r="K419" s="14">
        <v>0</v>
      </c>
      <c r="L419" s="14">
        <v>1</v>
      </c>
      <c r="M419" s="14">
        <v>1</v>
      </c>
      <c r="N419" s="14">
        <v>1</v>
      </c>
      <c r="O419" s="14">
        <v>0</v>
      </c>
    </row>
    <row r="420" spans="1:15" x14ac:dyDescent="0.3">
      <c r="A420" s="10">
        <v>416</v>
      </c>
      <c r="B420" s="11" t="s">
        <v>438</v>
      </c>
      <c r="C420" s="12">
        <v>685</v>
      </c>
      <c r="D420" s="13">
        <v>1</v>
      </c>
      <c r="E420" s="14">
        <v>1</v>
      </c>
      <c r="F420" s="14">
        <v>1</v>
      </c>
      <c r="G420" s="14">
        <v>0</v>
      </c>
      <c r="H420" s="14">
        <v>1</v>
      </c>
      <c r="I420" s="14">
        <v>1</v>
      </c>
      <c r="J420" s="14">
        <v>1</v>
      </c>
      <c r="K420" s="14">
        <v>0</v>
      </c>
      <c r="L420" s="14">
        <v>1</v>
      </c>
      <c r="M420" s="14">
        <v>1</v>
      </c>
      <c r="N420" s="14">
        <v>1</v>
      </c>
      <c r="O420" s="14">
        <v>0</v>
      </c>
    </row>
    <row r="421" spans="1:15" x14ac:dyDescent="0.3">
      <c r="A421" s="10">
        <v>417</v>
      </c>
      <c r="B421" s="11" t="s">
        <v>439</v>
      </c>
      <c r="C421" s="12">
        <v>578</v>
      </c>
      <c r="D421" s="13">
        <v>0</v>
      </c>
      <c r="E421" s="14">
        <v>1</v>
      </c>
      <c r="F421" s="14">
        <v>0</v>
      </c>
      <c r="G421" s="14">
        <v>0</v>
      </c>
      <c r="H421" s="14">
        <v>1</v>
      </c>
      <c r="I421" s="14">
        <v>1</v>
      </c>
      <c r="J421" s="14">
        <v>1</v>
      </c>
      <c r="K421" s="14">
        <v>1</v>
      </c>
      <c r="L421" s="14">
        <v>1</v>
      </c>
      <c r="M421" s="14">
        <v>1</v>
      </c>
      <c r="N421" s="14">
        <v>1</v>
      </c>
      <c r="O421" s="14">
        <v>0</v>
      </c>
    </row>
    <row r="422" spans="1:15" x14ac:dyDescent="0.3">
      <c r="A422" s="10">
        <v>418</v>
      </c>
      <c r="B422" s="11" t="s">
        <v>440</v>
      </c>
      <c r="C422" s="12">
        <v>549</v>
      </c>
      <c r="D422" s="13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</row>
    <row r="423" spans="1:15" x14ac:dyDescent="0.3">
      <c r="A423" s="10">
        <v>419</v>
      </c>
      <c r="B423" s="11" t="s">
        <v>441</v>
      </c>
      <c r="C423" s="12">
        <v>530</v>
      </c>
      <c r="D423" s="13">
        <v>1</v>
      </c>
      <c r="E423" s="14">
        <v>1</v>
      </c>
      <c r="F423" s="14">
        <v>0</v>
      </c>
      <c r="G423" s="14">
        <v>0</v>
      </c>
      <c r="H423" s="14">
        <v>1</v>
      </c>
      <c r="I423" s="14">
        <v>1</v>
      </c>
      <c r="J423" s="14">
        <v>1</v>
      </c>
      <c r="K423" s="14">
        <v>1</v>
      </c>
      <c r="L423" s="14">
        <v>1</v>
      </c>
      <c r="M423" s="14">
        <v>1</v>
      </c>
      <c r="N423" s="14">
        <v>1</v>
      </c>
      <c r="O423" s="14">
        <v>0</v>
      </c>
    </row>
    <row r="424" spans="1:15" x14ac:dyDescent="0.3">
      <c r="A424" s="10">
        <v>420</v>
      </c>
      <c r="B424" s="11" t="s">
        <v>442</v>
      </c>
      <c r="C424" s="12">
        <v>213</v>
      </c>
      <c r="D424" s="74">
        <v>0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</row>
    <row r="425" spans="1:15" x14ac:dyDescent="0.3">
      <c r="A425" s="10">
        <v>421</v>
      </c>
      <c r="B425" s="11" t="s">
        <v>443</v>
      </c>
      <c r="C425" s="12">
        <v>6612</v>
      </c>
      <c r="D425" s="13">
        <v>1</v>
      </c>
      <c r="E425" s="14">
        <v>1</v>
      </c>
      <c r="F425" s="14">
        <v>1</v>
      </c>
      <c r="G425" s="14">
        <v>1</v>
      </c>
      <c r="H425" s="14">
        <v>1</v>
      </c>
      <c r="I425" s="14">
        <v>1</v>
      </c>
      <c r="J425" s="14">
        <v>1</v>
      </c>
      <c r="K425" s="14">
        <v>1</v>
      </c>
      <c r="L425" s="14">
        <v>1</v>
      </c>
      <c r="M425" s="14">
        <v>1</v>
      </c>
      <c r="N425" s="14">
        <v>1</v>
      </c>
      <c r="O425" s="14">
        <v>0</v>
      </c>
    </row>
    <row r="426" spans="1:15" x14ac:dyDescent="0.3">
      <c r="A426" s="10">
        <v>422</v>
      </c>
      <c r="B426" s="11" t="s">
        <v>444</v>
      </c>
      <c r="C426" s="12">
        <v>562</v>
      </c>
      <c r="D426" s="13">
        <v>1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</row>
    <row r="427" spans="1:15" x14ac:dyDescent="0.3">
      <c r="A427" s="10">
        <v>423</v>
      </c>
      <c r="B427" s="11" t="s">
        <v>445</v>
      </c>
      <c r="C427" s="12">
        <v>501</v>
      </c>
      <c r="D427" s="13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1:15" x14ac:dyDescent="0.3">
      <c r="A428" s="10">
        <v>424</v>
      </c>
      <c r="B428" s="11" t="s">
        <v>446</v>
      </c>
      <c r="C428" s="12">
        <v>483</v>
      </c>
      <c r="D428" s="13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</row>
    <row r="429" spans="1:15" x14ac:dyDescent="0.3">
      <c r="A429" s="10">
        <v>425</v>
      </c>
      <c r="B429" s="11" t="s">
        <v>447</v>
      </c>
      <c r="C429" s="12">
        <v>420</v>
      </c>
      <c r="D429" s="13">
        <v>1</v>
      </c>
      <c r="E429" s="14">
        <v>1</v>
      </c>
      <c r="F429" s="14">
        <v>1</v>
      </c>
      <c r="G429" s="14">
        <v>1</v>
      </c>
      <c r="H429" s="14">
        <v>1</v>
      </c>
      <c r="I429" s="14">
        <v>1</v>
      </c>
      <c r="J429" s="14">
        <v>1</v>
      </c>
      <c r="K429" s="14">
        <v>0</v>
      </c>
      <c r="L429" s="14">
        <v>1</v>
      </c>
      <c r="M429" s="14">
        <v>1</v>
      </c>
      <c r="N429" s="14">
        <v>1</v>
      </c>
      <c r="O429" s="14">
        <v>0</v>
      </c>
    </row>
    <row r="430" spans="1:15" x14ac:dyDescent="0.3">
      <c r="A430" s="10">
        <v>426</v>
      </c>
      <c r="B430" s="11" t="s">
        <v>448</v>
      </c>
      <c r="C430" s="12">
        <v>349</v>
      </c>
      <c r="D430" s="13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</row>
    <row r="431" spans="1:15" x14ac:dyDescent="0.3">
      <c r="A431" s="10">
        <v>427</v>
      </c>
      <c r="B431" s="11" t="s">
        <v>449</v>
      </c>
      <c r="C431" s="12">
        <v>349</v>
      </c>
      <c r="D431" s="13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</row>
    <row r="432" spans="1:15" x14ac:dyDescent="0.3">
      <c r="A432" s="10">
        <v>428</v>
      </c>
      <c r="B432" s="11" t="s">
        <v>450</v>
      </c>
      <c r="C432" s="12">
        <v>340</v>
      </c>
      <c r="D432" s="13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 x14ac:dyDescent="0.3">
      <c r="A433" s="10">
        <v>429</v>
      </c>
      <c r="B433" s="11" t="s">
        <v>451</v>
      </c>
      <c r="C433" s="12">
        <v>287</v>
      </c>
      <c r="D433" s="13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1:15" x14ac:dyDescent="0.3">
      <c r="A434" s="10">
        <v>430</v>
      </c>
      <c r="B434" s="11" t="s">
        <v>452</v>
      </c>
      <c r="C434" s="12">
        <v>286</v>
      </c>
      <c r="D434" s="13">
        <v>1</v>
      </c>
      <c r="E434" s="14">
        <v>1</v>
      </c>
      <c r="F434" s="14">
        <v>1</v>
      </c>
      <c r="G434" s="14">
        <v>1</v>
      </c>
      <c r="H434" s="14">
        <v>1</v>
      </c>
      <c r="I434" s="14">
        <v>1</v>
      </c>
      <c r="J434" s="14">
        <v>1</v>
      </c>
      <c r="K434" s="14">
        <v>1</v>
      </c>
      <c r="L434" s="14">
        <v>1</v>
      </c>
      <c r="M434" s="14">
        <v>1</v>
      </c>
      <c r="N434" s="14">
        <v>1</v>
      </c>
      <c r="O434" s="14">
        <v>0</v>
      </c>
    </row>
    <row r="435" spans="1:15" x14ac:dyDescent="0.3">
      <c r="A435" s="10">
        <v>431</v>
      </c>
      <c r="B435" s="11" t="s">
        <v>453</v>
      </c>
      <c r="C435" s="12">
        <v>259</v>
      </c>
      <c r="D435" s="13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</row>
    <row r="436" spans="1:15" x14ac:dyDescent="0.3">
      <c r="A436" s="10">
        <v>432</v>
      </c>
      <c r="B436" s="11" t="s">
        <v>454</v>
      </c>
      <c r="C436" s="12">
        <v>196</v>
      </c>
      <c r="D436" s="13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1:15" x14ac:dyDescent="0.3">
      <c r="A437" s="10">
        <v>433</v>
      </c>
      <c r="B437" s="11" t="s">
        <v>455</v>
      </c>
      <c r="C437" s="12">
        <v>190</v>
      </c>
      <c r="D437" s="13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1:15" x14ac:dyDescent="0.3">
      <c r="A438" s="10">
        <v>434</v>
      </c>
      <c r="B438" s="11" t="s">
        <v>456</v>
      </c>
      <c r="C438" s="12">
        <v>180</v>
      </c>
      <c r="D438" s="13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</row>
    <row r="439" spans="1:15" x14ac:dyDescent="0.3">
      <c r="A439" s="10">
        <v>435</v>
      </c>
      <c r="B439" s="11" t="s">
        <v>457</v>
      </c>
      <c r="C439" s="12">
        <v>171</v>
      </c>
      <c r="D439" s="13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1:15" x14ac:dyDescent="0.3">
      <c r="A440" s="10">
        <v>436</v>
      </c>
      <c r="B440" s="11" t="s">
        <v>458</v>
      </c>
      <c r="C440" s="12">
        <v>158</v>
      </c>
      <c r="D440" s="13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</row>
    <row r="441" spans="1:15" x14ac:dyDescent="0.3">
      <c r="A441" s="10">
        <v>437</v>
      </c>
      <c r="B441" s="11" t="s">
        <v>459</v>
      </c>
      <c r="C441" s="12">
        <v>146</v>
      </c>
      <c r="D441" s="13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</row>
    <row r="442" spans="1:15" x14ac:dyDescent="0.3">
      <c r="A442" s="10">
        <v>438</v>
      </c>
      <c r="B442" s="11" t="s">
        <v>460</v>
      </c>
      <c r="C442" s="12">
        <v>125</v>
      </c>
      <c r="D442" s="13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</row>
    <row r="443" spans="1:15" x14ac:dyDescent="0.3">
      <c r="A443" s="10">
        <v>439</v>
      </c>
      <c r="B443" s="11" t="s">
        <v>461</v>
      </c>
      <c r="C443" s="12">
        <v>114</v>
      </c>
      <c r="D443" s="13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</row>
    <row r="444" spans="1:15" x14ac:dyDescent="0.3">
      <c r="A444" s="10">
        <v>440</v>
      </c>
      <c r="B444" s="11" t="s">
        <v>462</v>
      </c>
      <c r="C444" s="12">
        <v>105</v>
      </c>
      <c r="D444" s="13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1:15" x14ac:dyDescent="0.3">
      <c r="A445" s="10">
        <v>441</v>
      </c>
      <c r="B445" s="11" t="s">
        <v>463</v>
      </c>
      <c r="C445" s="12">
        <v>102</v>
      </c>
      <c r="D445" s="13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1:15" x14ac:dyDescent="0.3">
      <c r="A446" s="10">
        <v>442</v>
      </c>
      <c r="B446" s="11" t="s">
        <v>464</v>
      </c>
      <c r="C446" s="12">
        <v>44</v>
      </c>
      <c r="D446" s="13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1:15" x14ac:dyDescent="0.3">
      <c r="A447" s="10">
        <v>443</v>
      </c>
      <c r="B447" s="11" t="s">
        <v>465</v>
      </c>
      <c r="C447" s="12">
        <v>25</v>
      </c>
      <c r="D447" s="13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1:15" x14ac:dyDescent="0.3">
      <c r="A448" s="10">
        <v>444</v>
      </c>
      <c r="B448" s="11" t="s">
        <v>466</v>
      </c>
      <c r="C448" s="12">
        <v>14803</v>
      </c>
      <c r="D448" s="13">
        <v>1</v>
      </c>
      <c r="E448" s="14">
        <v>1</v>
      </c>
      <c r="F448" s="14">
        <v>0</v>
      </c>
      <c r="G448" s="14">
        <v>0</v>
      </c>
      <c r="H448" s="14">
        <v>1</v>
      </c>
      <c r="I448" s="14">
        <v>1</v>
      </c>
      <c r="J448" s="14">
        <v>1</v>
      </c>
      <c r="K448" s="14">
        <v>1</v>
      </c>
      <c r="L448" s="14">
        <v>1</v>
      </c>
      <c r="M448" s="14">
        <v>1</v>
      </c>
      <c r="N448" s="14">
        <v>1</v>
      </c>
      <c r="O448" s="14">
        <v>0</v>
      </c>
    </row>
    <row r="449" spans="1:15" x14ac:dyDescent="0.3">
      <c r="A449" s="10">
        <v>445</v>
      </c>
      <c r="B449" s="11" t="s">
        <v>467</v>
      </c>
      <c r="C449" s="12">
        <v>4026</v>
      </c>
      <c r="D449" s="13">
        <v>1</v>
      </c>
      <c r="E449" s="14">
        <v>1</v>
      </c>
      <c r="F449" s="14">
        <v>1</v>
      </c>
      <c r="G449" s="14">
        <v>1</v>
      </c>
      <c r="H449" s="14">
        <v>1</v>
      </c>
      <c r="I449" s="14">
        <v>1</v>
      </c>
      <c r="J449" s="14">
        <v>1</v>
      </c>
      <c r="K449" s="14">
        <v>1</v>
      </c>
      <c r="L449" s="14">
        <v>1</v>
      </c>
      <c r="M449" s="14">
        <v>1</v>
      </c>
      <c r="N449" s="14">
        <v>1</v>
      </c>
      <c r="O449" s="14">
        <v>0</v>
      </c>
    </row>
    <row r="450" spans="1:15" x14ac:dyDescent="0.3">
      <c r="A450" s="10">
        <v>446</v>
      </c>
      <c r="B450" s="11" t="s">
        <v>468</v>
      </c>
      <c r="C450" s="12">
        <v>2499</v>
      </c>
      <c r="D450" s="13">
        <v>1</v>
      </c>
      <c r="E450" s="14">
        <v>1</v>
      </c>
      <c r="F450" s="14">
        <v>0</v>
      </c>
      <c r="G450" s="14">
        <v>0</v>
      </c>
      <c r="H450" s="14">
        <v>1</v>
      </c>
      <c r="I450" s="14">
        <v>1</v>
      </c>
      <c r="J450" s="14">
        <v>1</v>
      </c>
      <c r="K450" s="14">
        <v>1</v>
      </c>
      <c r="L450" s="14">
        <v>1</v>
      </c>
      <c r="M450" s="14">
        <v>1</v>
      </c>
      <c r="N450" s="14">
        <v>1</v>
      </c>
      <c r="O450" s="14">
        <v>0</v>
      </c>
    </row>
    <row r="451" spans="1:15" x14ac:dyDescent="0.3">
      <c r="A451" s="10">
        <v>447</v>
      </c>
      <c r="B451" s="11" t="s">
        <v>469</v>
      </c>
      <c r="C451" s="12">
        <v>1589</v>
      </c>
      <c r="D451" s="13">
        <v>1</v>
      </c>
      <c r="E451" s="14">
        <v>1</v>
      </c>
      <c r="F451" s="14">
        <v>0</v>
      </c>
      <c r="G451" s="14">
        <v>0</v>
      </c>
      <c r="H451" s="14">
        <v>1</v>
      </c>
      <c r="I451" s="14">
        <v>1</v>
      </c>
      <c r="J451" s="14">
        <v>1</v>
      </c>
      <c r="K451" s="14">
        <v>1</v>
      </c>
      <c r="L451" s="14">
        <v>1</v>
      </c>
      <c r="M451" s="14">
        <v>1</v>
      </c>
      <c r="N451" s="14">
        <v>1</v>
      </c>
      <c r="O451" s="14">
        <v>1</v>
      </c>
    </row>
    <row r="452" spans="1:15" x14ac:dyDescent="0.3">
      <c r="A452" s="10">
        <v>448</v>
      </c>
      <c r="B452" s="11" t="s">
        <v>470</v>
      </c>
      <c r="C452" s="12">
        <v>1007</v>
      </c>
      <c r="D452" s="13">
        <v>0</v>
      </c>
      <c r="E452" s="14">
        <v>1</v>
      </c>
      <c r="F452" s="14">
        <v>1</v>
      </c>
      <c r="G452" s="14">
        <v>0</v>
      </c>
      <c r="H452" s="14">
        <v>1</v>
      </c>
      <c r="I452" s="14">
        <v>1</v>
      </c>
      <c r="J452" s="14">
        <v>1</v>
      </c>
      <c r="K452" s="14">
        <v>1</v>
      </c>
      <c r="L452" s="14">
        <v>1</v>
      </c>
      <c r="M452" s="14">
        <v>1</v>
      </c>
      <c r="N452" s="14">
        <v>1</v>
      </c>
      <c r="O452" s="14">
        <v>0</v>
      </c>
    </row>
    <row r="453" spans="1:15" x14ac:dyDescent="0.3">
      <c r="A453" s="10">
        <v>449</v>
      </c>
      <c r="B453" s="11" t="s">
        <v>471</v>
      </c>
      <c r="C453" s="12">
        <v>949</v>
      </c>
      <c r="D453" s="13">
        <v>1</v>
      </c>
      <c r="E453" s="14">
        <v>1</v>
      </c>
      <c r="F453" s="14">
        <v>1</v>
      </c>
      <c r="G453" s="14">
        <v>1</v>
      </c>
      <c r="H453" s="14">
        <v>1</v>
      </c>
      <c r="I453" s="14">
        <v>1</v>
      </c>
      <c r="J453" s="14">
        <v>1</v>
      </c>
      <c r="K453" s="14">
        <v>1</v>
      </c>
      <c r="L453" s="14">
        <v>1</v>
      </c>
      <c r="M453" s="14">
        <v>1</v>
      </c>
      <c r="N453" s="14">
        <v>1</v>
      </c>
      <c r="O453" s="14">
        <v>0</v>
      </c>
    </row>
    <row r="454" spans="1:15" x14ac:dyDescent="0.3">
      <c r="A454" s="10">
        <v>450</v>
      </c>
      <c r="B454" s="11" t="s">
        <v>472</v>
      </c>
      <c r="C454" s="12">
        <v>932</v>
      </c>
      <c r="D454" s="13">
        <v>1</v>
      </c>
      <c r="E454" s="14">
        <v>1</v>
      </c>
      <c r="F454" s="14">
        <v>0</v>
      </c>
      <c r="G454" s="14">
        <v>0</v>
      </c>
      <c r="H454" s="14">
        <v>1</v>
      </c>
      <c r="I454" s="14">
        <v>1</v>
      </c>
      <c r="J454" s="14">
        <v>1</v>
      </c>
      <c r="K454" s="14">
        <v>1</v>
      </c>
      <c r="L454" s="14">
        <v>1</v>
      </c>
      <c r="M454" s="14">
        <v>1</v>
      </c>
      <c r="N454" s="14">
        <v>1</v>
      </c>
      <c r="O454" s="14">
        <v>1</v>
      </c>
    </row>
    <row r="455" spans="1:15" x14ac:dyDescent="0.3">
      <c r="A455" s="10">
        <v>451</v>
      </c>
      <c r="B455" s="11" t="s">
        <v>473</v>
      </c>
      <c r="C455" s="12">
        <v>820</v>
      </c>
      <c r="D455" s="13">
        <v>0</v>
      </c>
      <c r="E455" s="14">
        <v>1</v>
      </c>
      <c r="F455" s="14">
        <v>0</v>
      </c>
      <c r="G455" s="14">
        <v>0</v>
      </c>
      <c r="H455" s="14">
        <v>1</v>
      </c>
      <c r="I455" s="14">
        <v>1</v>
      </c>
      <c r="J455" s="14">
        <v>1</v>
      </c>
      <c r="K455" s="14">
        <v>1</v>
      </c>
      <c r="L455" s="14">
        <v>1</v>
      </c>
      <c r="M455" s="14">
        <v>1</v>
      </c>
      <c r="N455" s="14">
        <v>1</v>
      </c>
      <c r="O455" s="14">
        <v>0</v>
      </c>
    </row>
    <row r="456" spans="1:15" x14ac:dyDescent="0.3">
      <c r="A456" s="10">
        <v>452</v>
      </c>
      <c r="B456" s="11" t="s">
        <v>474</v>
      </c>
      <c r="C456" s="12">
        <v>724</v>
      </c>
      <c r="D456" s="13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1:15" x14ac:dyDescent="0.3">
      <c r="A457" s="10">
        <v>453</v>
      </c>
      <c r="B457" s="11" t="s">
        <v>475</v>
      </c>
      <c r="C457" s="12">
        <v>641</v>
      </c>
      <c r="D457" s="13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1:15" x14ac:dyDescent="0.3">
      <c r="A458" s="10">
        <v>454</v>
      </c>
      <c r="B458" s="11" t="s">
        <v>476</v>
      </c>
      <c r="C458" s="12">
        <v>600</v>
      </c>
      <c r="D458" s="13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1:15" x14ac:dyDescent="0.3">
      <c r="A459" s="10">
        <v>455</v>
      </c>
      <c r="B459" s="11" t="s">
        <v>477</v>
      </c>
      <c r="C459" s="12">
        <v>581</v>
      </c>
      <c r="D459" s="13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</row>
    <row r="460" spans="1:15" x14ac:dyDescent="0.3">
      <c r="A460" s="10">
        <v>456</v>
      </c>
      <c r="B460" s="11" t="s">
        <v>478</v>
      </c>
      <c r="C460" s="12">
        <v>495</v>
      </c>
      <c r="D460" s="13">
        <v>0</v>
      </c>
      <c r="E460" s="14">
        <v>1</v>
      </c>
      <c r="F460" s="14">
        <v>1</v>
      </c>
      <c r="G460" s="14">
        <v>0</v>
      </c>
      <c r="H460" s="14">
        <v>1</v>
      </c>
      <c r="I460" s="14">
        <v>1</v>
      </c>
      <c r="J460" s="14">
        <v>1</v>
      </c>
      <c r="K460" s="14">
        <v>1</v>
      </c>
      <c r="L460" s="14">
        <v>1</v>
      </c>
      <c r="M460" s="14">
        <v>1</v>
      </c>
      <c r="N460" s="14">
        <v>1</v>
      </c>
      <c r="O460" s="14">
        <v>0</v>
      </c>
    </row>
    <row r="461" spans="1:15" x14ac:dyDescent="0.3">
      <c r="A461" s="10">
        <v>457</v>
      </c>
      <c r="B461" s="11" t="s">
        <v>479</v>
      </c>
      <c r="C461" s="12">
        <v>412</v>
      </c>
      <c r="D461" s="13">
        <v>1</v>
      </c>
      <c r="E461" s="14">
        <v>1</v>
      </c>
      <c r="F461" s="14">
        <v>1</v>
      </c>
      <c r="G461" s="14">
        <v>1</v>
      </c>
      <c r="H461" s="14">
        <v>1</v>
      </c>
      <c r="I461" s="14">
        <v>1</v>
      </c>
      <c r="J461" s="14">
        <v>1</v>
      </c>
      <c r="K461" s="14">
        <v>0</v>
      </c>
      <c r="L461" s="14">
        <v>1</v>
      </c>
      <c r="M461" s="14">
        <v>1</v>
      </c>
      <c r="N461" s="14">
        <v>1</v>
      </c>
      <c r="O461" s="14">
        <v>1</v>
      </c>
    </row>
    <row r="462" spans="1:15" x14ac:dyDescent="0.3">
      <c r="A462" s="10">
        <v>458</v>
      </c>
      <c r="B462" s="11" t="s">
        <v>480</v>
      </c>
      <c r="C462" s="12">
        <v>370</v>
      </c>
      <c r="D462" s="13">
        <v>1</v>
      </c>
      <c r="E462" s="14">
        <v>1</v>
      </c>
      <c r="F462" s="14">
        <v>1</v>
      </c>
      <c r="G462" s="14">
        <v>1</v>
      </c>
      <c r="H462" s="14">
        <v>1</v>
      </c>
      <c r="I462" s="14">
        <v>1</v>
      </c>
      <c r="J462" s="14">
        <v>1</v>
      </c>
      <c r="K462" s="14">
        <v>0</v>
      </c>
      <c r="L462" s="14">
        <v>1</v>
      </c>
      <c r="M462" s="14">
        <v>1</v>
      </c>
      <c r="N462" s="14">
        <v>1</v>
      </c>
      <c r="O462" s="14">
        <v>0</v>
      </c>
    </row>
    <row r="463" spans="1:15" x14ac:dyDescent="0.3">
      <c r="A463" s="10">
        <v>459</v>
      </c>
      <c r="B463" s="11" t="s">
        <v>481</v>
      </c>
      <c r="C463" s="12">
        <v>332</v>
      </c>
      <c r="D463" s="13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</row>
    <row r="464" spans="1:15" x14ac:dyDescent="0.3">
      <c r="A464" s="10">
        <v>460</v>
      </c>
      <c r="B464" s="11" t="s">
        <v>264</v>
      </c>
      <c r="C464" s="12">
        <v>327</v>
      </c>
      <c r="D464" s="13">
        <v>1</v>
      </c>
      <c r="E464" s="14">
        <v>1</v>
      </c>
      <c r="F464" s="14">
        <v>1</v>
      </c>
      <c r="G464" s="14">
        <v>1</v>
      </c>
      <c r="H464" s="14">
        <v>1</v>
      </c>
      <c r="I464" s="14">
        <v>1</v>
      </c>
      <c r="J464" s="14">
        <v>1</v>
      </c>
      <c r="K464" s="14">
        <v>1</v>
      </c>
      <c r="L464" s="14">
        <v>1</v>
      </c>
      <c r="M464" s="14">
        <v>1</v>
      </c>
      <c r="N464" s="14">
        <v>1</v>
      </c>
      <c r="O464" s="14">
        <v>0</v>
      </c>
    </row>
    <row r="465" spans="1:15" x14ac:dyDescent="0.3">
      <c r="A465" s="10">
        <v>461</v>
      </c>
      <c r="B465" s="11" t="s">
        <v>482</v>
      </c>
      <c r="C465" s="12">
        <v>276</v>
      </c>
      <c r="D465" s="13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1:15" x14ac:dyDescent="0.3">
      <c r="A466" s="10">
        <v>462</v>
      </c>
      <c r="B466" s="11" t="s">
        <v>483</v>
      </c>
      <c r="C466" s="12">
        <v>270</v>
      </c>
      <c r="D466" s="13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1:15" x14ac:dyDescent="0.3">
      <c r="A467" s="10">
        <v>463</v>
      </c>
      <c r="B467" s="11" t="s">
        <v>484</v>
      </c>
      <c r="C467" s="12">
        <v>262</v>
      </c>
      <c r="D467" s="13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</row>
    <row r="468" spans="1:15" x14ac:dyDescent="0.3">
      <c r="A468" s="10">
        <v>464</v>
      </c>
      <c r="B468" s="11" t="s">
        <v>485</v>
      </c>
      <c r="C468" s="12">
        <v>195</v>
      </c>
      <c r="D468" s="13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</row>
    <row r="469" spans="1:15" x14ac:dyDescent="0.3">
      <c r="A469" s="10">
        <v>465</v>
      </c>
      <c r="B469" s="11" t="s">
        <v>486</v>
      </c>
      <c r="C469" s="12">
        <v>179</v>
      </c>
      <c r="D469" s="13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</row>
    <row r="470" spans="1:15" x14ac:dyDescent="0.3">
      <c r="A470" s="10">
        <v>466</v>
      </c>
      <c r="B470" s="11" t="s">
        <v>487</v>
      </c>
      <c r="C470" s="12">
        <v>174</v>
      </c>
      <c r="D470" s="13">
        <v>1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</row>
    <row r="471" spans="1:15" x14ac:dyDescent="0.3">
      <c r="A471" s="10">
        <v>467</v>
      </c>
      <c r="B471" s="11" t="s">
        <v>488</v>
      </c>
      <c r="C471" s="12">
        <v>171</v>
      </c>
      <c r="D471" s="13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1:15" x14ac:dyDescent="0.3">
      <c r="A472" s="10">
        <v>468</v>
      </c>
      <c r="B472" s="11" t="s">
        <v>489</v>
      </c>
      <c r="C472" s="12">
        <v>168</v>
      </c>
      <c r="D472" s="13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1:15" x14ac:dyDescent="0.3">
      <c r="A473" s="10">
        <v>469</v>
      </c>
      <c r="B473" s="11" t="s">
        <v>490</v>
      </c>
      <c r="C473" s="12">
        <v>162</v>
      </c>
      <c r="D473" s="13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</row>
    <row r="474" spans="1:15" x14ac:dyDescent="0.3">
      <c r="A474" s="10">
        <v>470</v>
      </c>
      <c r="B474" s="11" t="s">
        <v>491</v>
      </c>
      <c r="C474" s="12">
        <v>160</v>
      </c>
      <c r="D474" s="13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</row>
    <row r="475" spans="1:15" x14ac:dyDescent="0.3">
      <c r="A475" s="10">
        <v>471</v>
      </c>
      <c r="B475" s="11" t="s">
        <v>98</v>
      </c>
      <c r="C475" s="12">
        <v>126</v>
      </c>
      <c r="D475" s="13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1:15" x14ac:dyDescent="0.3">
      <c r="A476" s="10">
        <v>472</v>
      </c>
      <c r="B476" s="11" t="s">
        <v>492</v>
      </c>
      <c r="C476" s="12">
        <v>118</v>
      </c>
      <c r="D476" s="13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1:15" x14ac:dyDescent="0.3">
      <c r="A477" s="10">
        <v>473</v>
      </c>
      <c r="B477" s="11" t="s">
        <v>493</v>
      </c>
      <c r="C477" s="12">
        <v>96</v>
      </c>
      <c r="D477" s="13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</row>
    <row r="478" spans="1:15" x14ac:dyDescent="0.3">
      <c r="A478" s="10">
        <v>474</v>
      </c>
      <c r="B478" s="11" t="s">
        <v>494</v>
      </c>
      <c r="C478" s="12">
        <v>91</v>
      </c>
      <c r="D478" s="13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1:15" x14ac:dyDescent="0.3">
      <c r="A479" s="10">
        <v>475</v>
      </c>
      <c r="B479" s="11" t="s">
        <v>495</v>
      </c>
      <c r="C479" s="12">
        <v>61</v>
      </c>
      <c r="D479" s="13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1:15" x14ac:dyDescent="0.3">
      <c r="A480" s="10">
        <v>476</v>
      </c>
      <c r="B480" s="11" t="s">
        <v>496</v>
      </c>
      <c r="C480" s="12">
        <v>52</v>
      </c>
      <c r="D480" s="13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1:15" x14ac:dyDescent="0.3">
      <c r="A481" s="10">
        <v>477</v>
      </c>
      <c r="B481" s="11" t="s">
        <v>497</v>
      </c>
      <c r="C481" s="12">
        <v>16481</v>
      </c>
      <c r="D481" s="13">
        <v>1</v>
      </c>
      <c r="E481" s="14">
        <v>1</v>
      </c>
      <c r="F481" s="14">
        <v>0</v>
      </c>
      <c r="G481" s="14">
        <v>1</v>
      </c>
      <c r="H481" s="14">
        <v>1</v>
      </c>
      <c r="I481" s="14">
        <v>1</v>
      </c>
      <c r="J481" s="14">
        <v>1</v>
      </c>
      <c r="K481" s="14">
        <v>1</v>
      </c>
      <c r="L481" s="14">
        <v>1</v>
      </c>
      <c r="M481" s="14">
        <v>1</v>
      </c>
      <c r="N481" s="14">
        <v>1</v>
      </c>
      <c r="O481" s="14">
        <v>0</v>
      </c>
    </row>
    <row r="482" spans="1:15" x14ac:dyDescent="0.3">
      <c r="A482" s="10">
        <v>478</v>
      </c>
      <c r="B482" s="11" t="s">
        <v>498</v>
      </c>
      <c r="C482" s="12">
        <v>6657</v>
      </c>
      <c r="D482" s="13">
        <v>1</v>
      </c>
      <c r="E482" s="14">
        <v>1</v>
      </c>
      <c r="F482" s="14">
        <v>1</v>
      </c>
      <c r="G482" s="14">
        <v>1</v>
      </c>
      <c r="H482" s="14">
        <v>1</v>
      </c>
      <c r="I482" s="14">
        <v>1</v>
      </c>
      <c r="J482" s="14">
        <v>1</v>
      </c>
      <c r="K482" s="14">
        <v>1</v>
      </c>
      <c r="L482" s="14">
        <v>1</v>
      </c>
      <c r="M482" s="14">
        <v>1</v>
      </c>
      <c r="N482" s="14">
        <v>1</v>
      </c>
      <c r="O482" s="14">
        <v>0</v>
      </c>
    </row>
    <row r="483" spans="1:15" x14ac:dyDescent="0.3">
      <c r="A483" s="10">
        <v>479</v>
      </c>
      <c r="B483" s="11" t="s">
        <v>499</v>
      </c>
      <c r="C483" s="12">
        <v>5269</v>
      </c>
      <c r="D483" s="13">
        <v>1</v>
      </c>
      <c r="E483" s="14">
        <v>1</v>
      </c>
      <c r="F483" s="14">
        <v>0</v>
      </c>
      <c r="G483" s="14">
        <v>0</v>
      </c>
      <c r="H483" s="14">
        <v>1</v>
      </c>
      <c r="I483" s="14">
        <v>1</v>
      </c>
      <c r="J483" s="14">
        <v>1</v>
      </c>
      <c r="K483" s="14">
        <v>1</v>
      </c>
      <c r="L483" s="14">
        <v>1</v>
      </c>
      <c r="M483" s="14">
        <v>1</v>
      </c>
      <c r="N483" s="14">
        <v>1</v>
      </c>
      <c r="O483" s="14">
        <v>0</v>
      </c>
    </row>
    <row r="484" spans="1:15" x14ac:dyDescent="0.3">
      <c r="A484" s="10">
        <v>480</v>
      </c>
      <c r="B484" s="11" t="s">
        <v>500</v>
      </c>
      <c r="C484" s="12">
        <v>4821</v>
      </c>
      <c r="D484" s="13">
        <v>1</v>
      </c>
      <c r="E484" s="14">
        <v>1</v>
      </c>
      <c r="F484" s="14">
        <v>1</v>
      </c>
      <c r="G484" s="14">
        <v>1</v>
      </c>
      <c r="H484" s="14">
        <v>1</v>
      </c>
      <c r="I484" s="14">
        <v>1</v>
      </c>
      <c r="J484" s="14">
        <v>1</v>
      </c>
      <c r="K484" s="14">
        <v>1</v>
      </c>
      <c r="L484" s="14">
        <v>1</v>
      </c>
      <c r="M484" s="14">
        <v>1</v>
      </c>
      <c r="N484" s="14">
        <v>1</v>
      </c>
      <c r="O484" s="14">
        <v>0</v>
      </c>
    </row>
    <row r="485" spans="1:15" x14ac:dyDescent="0.3">
      <c r="A485" s="10">
        <v>481</v>
      </c>
      <c r="B485" s="11" t="s">
        <v>501</v>
      </c>
      <c r="C485" s="12">
        <v>4494</v>
      </c>
      <c r="D485" s="13">
        <v>1</v>
      </c>
      <c r="E485" s="14">
        <v>1</v>
      </c>
      <c r="F485" s="14">
        <v>0</v>
      </c>
      <c r="G485" s="14">
        <v>0</v>
      </c>
      <c r="H485" s="14">
        <v>1</v>
      </c>
      <c r="I485" s="14">
        <v>1</v>
      </c>
      <c r="J485" s="14">
        <v>1</v>
      </c>
      <c r="K485" s="14">
        <v>1</v>
      </c>
      <c r="L485" s="14">
        <v>1</v>
      </c>
      <c r="M485" s="14">
        <v>1</v>
      </c>
      <c r="N485" s="14">
        <v>1</v>
      </c>
      <c r="O485" s="14">
        <v>0</v>
      </c>
    </row>
    <row r="486" spans="1:15" x14ac:dyDescent="0.3">
      <c r="A486" s="10">
        <v>482</v>
      </c>
      <c r="B486" s="11" t="s">
        <v>502</v>
      </c>
      <c r="C486" s="12">
        <v>3238</v>
      </c>
      <c r="D486" s="13">
        <v>1</v>
      </c>
      <c r="E486" s="14">
        <v>1</v>
      </c>
      <c r="F486" s="14">
        <v>1</v>
      </c>
      <c r="G486" s="14">
        <v>1</v>
      </c>
      <c r="H486" s="14">
        <v>1</v>
      </c>
      <c r="I486" s="14">
        <v>1</v>
      </c>
      <c r="J486" s="14">
        <v>1</v>
      </c>
      <c r="K486" s="14">
        <v>1</v>
      </c>
      <c r="L486" s="14">
        <v>1</v>
      </c>
      <c r="M486" s="14">
        <v>1</v>
      </c>
      <c r="N486" s="14">
        <v>1</v>
      </c>
      <c r="O486" s="14">
        <v>0</v>
      </c>
    </row>
    <row r="487" spans="1:15" x14ac:dyDescent="0.3">
      <c r="A487" s="10">
        <v>483</v>
      </c>
      <c r="B487" s="11" t="s">
        <v>503</v>
      </c>
      <c r="C487" s="12">
        <v>3169</v>
      </c>
      <c r="D487" s="13">
        <v>1</v>
      </c>
      <c r="E487" s="14">
        <v>1</v>
      </c>
      <c r="F487" s="14">
        <v>0</v>
      </c>
      <c r="G487" s="14">
        <v>1</v>
      </c>
      <c r="H487" s="14">
        <v>1</v>
      </c>
      <c r="I487" s="14">
        <v>1</v>
      </c>
      <c r="J487" s="14">
        <v>1</v>
      </c>
      <c r="K487" s="14">
        <v>1</v>
      </c>
      <c r="L487" s="14">
        <v>1</v>
      </c>
      <c r="M487" s="14">
        <v>1</v>
      </c>
      <c r="N487" s="14">
        <v>1</v>
      </c>
      <c r="O487" s="14">
        <v>0</v>
      </c>
    </row>
    <row r="488" spans="1:15" x14ac:dyDescent="0.3">
      <c r="A488" s="10">
        <v>484</v>
      </c>
      <c r="B488" s="11" t="s">
        <v>366</v>
      </c>
      <c r="C488" s="12">
        <v>2853</v>
      </c>
      <c r="D488" s="13">
        <v>1</v>
      </c>
      <c r="E488" s="14">
        <v>1</v>
      </c>
      <c r="F488" s="14">
        <v>1</v>
      </c>
      <c r="G488" s="14">
        <v>1</v>
      </c>
      <c r="H488" s="14">
        <v>1</v>
      </c>
      <c r="I488" s="14">
        <v>1</v>
      </c>
      <c r="J488" s="14">
        <v>1</v>
      </c>
      <c r="K488" s="14">
        <v>0</v>
      </c>
      <c r="L488" s="14">
        <v>1</v>
      </c>
      <c r="M488" s="14">
        <v>1</v>
      </c>
      <c r="N488" s="14">
        <v>1</v>
      </c>
      <c r="O488" s="14">
        <v>0</v>
      </c>
    </row>
    <row r="489" spans="1:15" x14ac:dyDescent="0.3">
      <c r="A489" s="10">
        <v>485</v>
      </c>
      <c r="B489" s="11" t="s">
        <v>504</v>
      </c>
      <c r="C489" s="12">
        <v>2503</v>
      </c>
      <c r="D489" s="13">
        <v>1</v>
      </c>
      <c r="E489" s="14">
        <v>1</v>
      </c>
      <c r="F489" s="14">
        <v>0</v>
      </c>
      <c r="G489" s="14">
        <v>0</v>
      </c>
      <c r="H489" s="14">
        <v>1</v>
      </c>
      <c r="I489" s="14">
        <v>1</v>
      </c>
      <c r="J489" s="14">
        <v>1</v>
      </c>
      <c r="K489" s="14">
        <v>1</v>
      </c>
      <c r="L489" s="14">
        <v>1</v>
      </c>
      <c r="M489" s="14">
        <v>1</v>
      </c>
      <c r="N489" s="14">
        <v>1</v>
      </c>
      <c r="O489" s="14">
        <v>0</v>
      </c>
    </row>
    <row r="490" spans="1:15" x14ac:dyDescent="0.3">
      <c r="A490" s="10">
        <v>486</v>
      </c>
      <c r="B490" s="11" t="s">
        <v>505</v>
      </c>
      <c r="C490" s="12">
        <v>2302</v>
      </c>
      <c r="D490" s="13">
        <v>1</v>
      </c>
      <c r="E490" s="14">
        <v>1</v>
      </c>
      <c r="F490" s="14">
        <v>1</v>
      </c>
      <c r="G490" s="14">
        <v>0</v>
      </c>
      <c r="H490" s="14">
        <v>1</v>
      </c>
      <c r="I490" s="14">
        <v>1</v>
      </c>
      <c r="J490" s="14">
        <v>1</v>
      </c>
      <c r="K490" s="14">
        <v>1</v>
      </c>
      <c r="L490" s="14">
        <v>1</v>
      </c>
      <c r="M490" s="14">
        <v>1</v>
      </c>
      <c r="N490" s="14">
        <v>1</v>
      </c>
      <c r="O490" s="14">
        <v>0</v>
      </c>
    </row>
    <row r="491" spans="1:15" x14ac:dyDescent="0.3">
      <c r="A491" s="10">
        <v>487</v>
      </c>
      <c r="B491" s="11" t="s">
        <v>506</v>
      </c>
      <c r="C491" s="12">
        <v>2239</v>
      </c>
      <c r="D491" s="13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</row>
    <row r="492" spans="1:15" x14ac:dyDescent="0.3">
      <c r="A492" s="10">
        <v>488</v>
      </c>
      <c r="B492" s="11" t="s">
        <v>507</v>
      </c>
      <c r="C492" s="12">
        <v>1957</v>
      </c>
      <c r="D492" s="13">
        <v>1</v>
      </c>
      <c r="E492" s="14">
        <v>1</v>
      </c>
      <c r="F492" s="14">
        <v>1</v>
      </c>
      <c r="G492" s="14">
        <v>1</v>
      </c>
      <c r="H492" s="14">
        <v>1</v>
      </c>
      <c r="I492" s="14">
        <v>1</v>
      </c>
      <c r="J492" s="14">
        <v>1</v>
      </c>
      <c r="K492" s="14">
        <v>0</v>
      </c>
      <c r="L492" s="14">
        <v>1</v>
      </c>
      <c r="M492" s="14">
        <v>1</v>
      </c>
      <c r="N492" s="14">
        <v>1</v>
      </c>
      <c r="O492" s="14">
        <v>0</v>
      </c>
    </row>
    <row r="493" spans="1:15" x14ac:dyDescent="0.3">
      <c r="A493" s="10">
        <v>489</v>
      </c>
      <c r="B493" s="11" t="s">
        <v>508</v>
      </c>
      <c r="C493" s="12">
        <v>1867</v>
      </c>
      <c r="D493" s="13">
        <v>1</v>
      </c>
      <c r="E493" s="14">
        <v>1</v>
      </c>
      <c r="F493" s="14">
        <v>1</v>
      </c>
      <c r="G493" s="14">
        <v>1</v>
      </c>
      <c r="H493" s="14">
        <v>1</v>
      </c>
      <c r="I493" s="14">
        <v>1</v>
      </c>
      <c r="J493" s="14">
        <v>1</v>
      </c>
      <c r="K493" s="14">
        <v>0</v>
      </c>
      <c r="L493" s="14">
        <v>1</v>
      </c>
      <c r="M493" s="14">
        <v>1</v>
      </c>
      <c r="N493" s="14">
        <v>1</v>
      </c>
      <c r="O493" s="14">
        <v>0</v>
      </c>
    </row>
    <row r="494" spans="1:15" x14ac:dyDescent="0.3">
      <c r="A494" s="10">
        <v>490</v>
      </c>
      <c r="B494" s="11" t="s">
        <v>509</v>
      </c>
      <c r="C494" s="12">
        <v>1530</v>
      </c>
      <c r="D494" s="13">
        <v>1</v>
      </c>
      <c r="E494" s="14">
        <v>1</v>
      </c>
      <c r="F494" s="14">
        <v>0</v>
      </c>
      <c r="G494" s="14">
        <v>0</v>
      </c>
      <c r="H494" s="14">
        <v>1</v>
      </c>
      <c r="I494" s="14">
        <v>1</v>
      </c>
      <c r="J494" s="14">
        <v>1</v>
      </c>
      <c r="K494" s="14">
        <v>1</v>
      </c>
      <c r="L494" s="14">
        <v>1</v>
      </c>
      <c r="M494" s="14">
        <v>1</v>
      </c>
      <c r="N494" s="14">
        <v>1</v>
      </c>
      <c r="O494" s="14">
        <v>1</v>
      </c>
    </row>
    <row r="495" spans="1:15" x14ac:dyDescent="0.3">
      <c r="A495" s="10">
        <v>491</v>
      </c>
      <c r="B495" s="11" t="s">
        <v>510</v>
      </c>
      <c r="C495" s="12">
        <v>1526</v>
      </c>
      <c r="D495" s="13">
        <v>1</v>
      </c>
      <c r="E495" s="14">
        <v>1</v>
      </c>
      <c r="F495" s="14">
        <v>0</v>
      </c>
      <c r="G495" s="14">
        <v>0</v>
      </c>
      <c r="H495" s="14">
        <v>1</v>
      </c>
      <c r="I495" s="14">
        <v>1</v>
      </c>
      <c r="J495" s="14">
        <v>1</v>
      </c>
      <c r="K495" s="14">
        <v>1</v>
      </c>
      <c r="L495" s="14">
        <v>1</v>
      </c>
      <c r="M495" s="14">
        <v>1</v>
      </c>
      <c r="N495" s="14">
        <v>1</v>
      </c>
      <c r="O495" s="14">
        <v>1</v>
      </c>
    </row>
    <row r="496" spans="1:15" x14ac:dyDescent="0.3">
      <c r="A496" s="10">
        <v>492</v>
      </c>
      <c r="B496" s="11" t="s">
        <v>511</v>
      </c>
      <c r="C496" s="12">
        <v>1243</v>
      </c>
      <c r="D496" s="13">
        <v>1</v>
      </c>
      <c r="E496" s="14">
        <v>1</v>
      </c>
      <c r="F496" s="14">
        <v>0</v>
      </c>
      <c r="G496" s="14">
        <v>0</v>
      </c>
      <c r="H496" s="14">
        <v>1</v>
      </c>
      <c r="I496" s="14">
        <v>1</v>
      </c>
      <c r="J496" s="14">
        <v>1</v>
      </c>
      <c r="K496" s="14">
        <v>1</v>
      </c>
      <c r="L496" s="14">
        <v>1</v>
      </c>
      <c r="M496" s="14">
        <v>1</v>
      </c>
      <c r="N496" s="14">
        <v>1</v>
      </c>
      <c r="O496" s="14">
        <v>1</v>
      </c>
    </row>
    <row r="497" spans="1:15" x14ac:dyDescent="0.3">
      <c r="A497" s="10">
        <v>493</v>
      </c>
      <c r="B497" s="11" t="s">
        <v>512</v>
      </c>
      <c r="C497" s="12">
        <v>1230</v>
      </c>
      <c r="D497" s="13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</row>
    <row r="498" spans="1:15" x14ac:dyDescent="0.3">
      <c r="A498" s="10">
        <v>494</v>
      </c>
      <c r="B498" s="11" t="s">
        <v>513</v>
      </c>
      <c r="C498" s="12">
        <v>1049</v>
      </c>
      <c r="D498" s="13">
        <v>1</v>
      </c>
      <c r="E498" s="14">
        <v>1</v>
      </c>
      <c r="F498" s="14">
        <v>1</v>
      </c>
      <c r="G498" s="14">
        <v>1</v>
      </c>
      <c r="H498" s="14">
        <v>1</v>
      </c>
      <c r="I498" s="14">
        <v>1</v>
      </c>
      <c r="J498" s="14">
        <v>1</v>
      </c>
      <c r="K498" s="14">
        <v>1</v>
      </c>
      <c r="L498" s="14">
        <v>1</v>
      </c>
      <c r="M498" s="14">
        <v>1</v>
      </c>
      <c r="N498" s="14">
        <v>1</v>
      </c>
      <c r="O498" s="14">
        <v>0</v>
      </c>
    </row>
    <row r="499" spans="1:15" x14ac:dyDescent="0.3">
      <c r="A499" s="10">
        <v>495</v>
      </c>
      <c r="B499" s="11" t="s">
        <v>514</v>
      </c>
      <c r="C499" s="12">
        <v>1012</v>
      </c>
      <c r="D499" s="13">
        <v>1</v>
      </c>
      <c r="E499" s="14">
        <v>1</v>
      </c>
      <c r="F499" s="14">
        <v>1</v>
      </c>
      <c r="G499" s="14">
        <v>1</v>
      </c>
      <c r="H499" s="14">
        <v>1</v>
      </c>
      <c r="I499" s="14">
        <v>1</v>
      </c>
      <c r="J499" s="14">
        <v>1</v>
      </c>
      <c r="K499" s="14">
        <v>0</v>
      </c>
      <c r="L499" s="14">
        <v>1</v>
      </c>
      <c r="M499" s="14">
        <v>1</v>
      </c>
      <c r="N499" s="14">
        <v>1</v>
      </c>
      <c r="O499" s="14">
        <v>0</v>
      </c>
    </row>
    <row r="500" spans="1:15" x14ac:dyDescent="0.3">
      <c r="A500" s="10">
        <v>496</v>
      </c>
      <c r="B500" s="11" t="s">
        <v>515</v>
      </c>
      <c r="C500" s="12">
        <v>890</v>
      </c>
      <c r="D500" s="13">
        <v>1</v>
      </c>
      <c r="E500" s="14">
        <v>1</v>
      </c>
      <c r="F500" s="14">
        <v>0</v>
      </c>
      <c r="G500" s="14">
        <v>1</v>
      </c>
      <c r="H500" s="14">
        <v>1</v>
      </c>
      <c r="I500" s="14">
        <v>1</v>
      </c>
      <c r="J500" s="14">
        <v>1</v>
      </c>
      <c r="K500" s="14">
        <v>1</v>
      </c>
      <c r="L500" s="14">
        <v>1</v>
      </c>
      <c r="M500" s="14">
        <v>1</v>
      </c>
      <c r="N500" s="14">
        <v>1</v>
      </c>
      <c r="O500" s="14">
        <v>0</v>
      </c>
    </row>
    <row r="501" spans="1:15" x14ac:dyDescent="0.3">
      <c r="A501" s="10">
        <v>497</v>
      </c>
      <c r="B501" s="11" t="s">
        <v>516</v>
      </c>
      <c r="C501" s="12">
        <v>887</v>
      </c>
      <c r="D501" s="13">
        <v>1</v>
      </c>
      <c r="E501" s="14">
        <v>1</v>
      </c>
      <c r="F501" s="14">
        <v>1</v>
      </c>
      <c r="G501" s="14">
        <v>1</v>
      </c>
      <c r="H501" s="14">
        <v>1</v>
      </c>
      <c r="I501" s="14">
        <v>1</v>
      </c>
      <c r="J501" s="14">
        <v>1</v>
      </c>
      <c r="K501" s="14">
        <v>0</v>
      </c>
      <c r="L501" s="14">
        <v>1</v>
      </c>
      <c r="M501" s="14">
        <v>1</v>
      </c>
      <c r="N501" s="14">
        <v>1</v>
      </c>
      <c r="O501" s="14">
        <v>0</v>
      </c>
    </row>
    <row r="502" spans="1:15" x14ac:dyDescent="0.3">
      <c r="A502" s="10">
        <v>498</v>
      </c>
      <c r="B502" s="11" t="s">
        <v>517</v>
      </c>
      <c r="C502" s="12">
        <v>798</v>
      </c>
      <c r="D502" s="13">
        <v>1</v>
      </c>
      <c r="E502" s="14">
        <v>1</v>
      </c>
      <c r="F502" s="14">
        <v>1</v>
      </c>
      <c r="G502" s="14">
        <v>1</v>
      </c>
      <c r="H502" s="14">
        <v>1</v>
      </c>
      <c r="I502" s="14">
        <v>1</v>
      </c>
      <c r="J502" s="14">
        <v>1</v>
      </c>
      <c r="K502" s="14">
        <v>1</v>
      </c>
      <c r="L502" s="14">
        <v>1</v>
      </c>
      <c r="M502" s="14">
        <v>1</v>
      </c>
      <c r="N502" s="14">
        <v>1</v>
      </c>
      <c r="O502" s="14">
        <v>0</v>
      </c>
    </row>
    <row r="503" spans="1:15" x14ac:dyDescent="0.3">
      <c r="A503" s="10">
        <v>499</v>
      </c>
      <c r="B503" s="11" t="s">
        <v>518</v>
      </c>
      <c r="C503" s="12">
        <v>792</v>
      </c>
      <c r="D503" s="13">
        <v>1</v>
      </c>
      <c r="E503" s="14">
        <v>1</v>
      </c>
      <c r="F503" s="14">
        <v>1</v>
      </c>
      <c r="G503" s="14">
        <v>1</v>
      </c>
      <c r="H503" s="14">
        <v>1</v>
      </c>
      <c r="I503" s="14">
        <v>1</v>
      </c>
      <c r="J503" s="14">
        <v>1</v>
      </c>
      <c r="K503" s="14">
        <v>0</v>
      </c>
      <c r="L503" s="14">
        <v>1</v>
      </c>
      <c r="M503" s="14">
        <v>1</v>
      </c>
      <c r="N503" s="14">
        <v>1</v>
      </c>
      <c r="O503" s="14">
        <v>0</v>
      </c>
    </row>
    <row r="504" spans="1:15" x14ac:dyDescent="0.3">
      <c r="A504" s="10">
        <v>500</v>
      </c>
      <c r="B504" s="11" t="s">
        <v>519</v>
      </c>
      <c r="C504" s="12">
        <v>776</v>
      </c>
      <c r="D504" s="13">
        <v>1</v>
      </c>
      <c r="E504" s="14">
        <v>1</v>
      </c>
      <c r="F504" s="14">
        <v>1</v>
      </c>
      <c r="G504" s="14">
        <v>1</v>
      </c>
      <c r="H504" s="14">
        <v>1</v>
      </c>
      <c r="I504" s="14">
        <v>1</v>
      </c>
      <c r="J504" s="14">
        <v>1</v>
      </c>
      <c r="K504" s="14">
        <v>1</v>
      </c>
      <c r="L504" s="14">
        <v>1</v>
      </c>
      <c r="M504" s="14">
        <v>1</v>
      </c>
      <c r="N504" s="14">
        <v>1</v>
      </c>
      <c r="O504" s="14">
        <v>0</v>
      </c>
    </row>
    <row r="505" spans="1:15" x14ac:dyDescent="0.3">
      <c r="A505" s="10">
        <v>501</v>
      </c>
      <c r="B505" s="11" t="s">
        <v>520</v>
      </c>
      <c r="C505" s="12">
        <v>718</v>
      </c>
      <c r="D505" s="13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</row>
    <row r="506" spans="1:15" x14ac:dyDescent="0.3">
      <c r="A506" s="10">
        <v>502</v>
      </c>
      <c r="B506" s="11" t="s">
        <v>521</v>
      </c>
      <c r="C506" s="12">
        <v>676</v>
      </c>
      <c r="D506" s="13">
        <v>1</v>
      </c>
      <c r="E506" s="14">
        <v>1</v>
      </c>
      <c r="F506" s="14">
        <v>1</v>
      </c>
      <c r="G506" s="14">
        <v>0</v>
      </c>
      <c r="H506" s="14">
        <v>1</v>
      </c>
      <c r="I506" s="14">
        <v>1</v>
      </c>
      <c r="J506" s="14">
        <v>1</v>
      </c>
      <c r="K506" s="14">
        <v>0</v>
      </c>
      <c r="L506" s="14">
        <v>1</v>
      </c>
      <c r="M506" s="14">
        <v>1</v>
      </c>
      <c r="N506" s="14">
        <v>1</v>
      </c>
      <c r="O506" s="14">
        <v>0</v>
      </c>
    </row>
    <row r="507" spans="1:15" x14ac:dyDescent="0.3">
      <c r="A507" s="10">
        <v>503</v>
      </c>
      <c r="B507" s="11" t="s">
        <v>522</v>
      </c>
      <c r="C507" s="12">
        <v>480</v>
      </c>
      <c r="D507" s="13">
        <v>1</v>
      </c>
      <c r="E507" s="14">
        <v>1</v>
      </c>
      <c r="F507" s="14">
        <v>1</v>
      </c>
      <c r="G507" s="14">
        <v>0</v>
      </c>
      <c r="H507" s="14">
        <v>1</v>
      </c>
      <c r="I507" s="14">
        <v>1</v>
      </c>
      <c r="J507" s="14">
        <v>1</v>
      </c>
      <c r="K507" s="14">
        <v>0</v>
      </c>
      <c r="L507" s="14">
        <v>1</v>
      </c>
      <c r="M507" s="14">
        <v>1</v>
      </c>
      <c r="N507" s="14">
        <v>1</v>
      </c>
      <c r="O507" s="14">
        <v>0</v>
      </c>
    </row>
    <row r="508" spans="1:15" x14ac:dyDescent="0.3">
      <c r="A508" s="10">
        <v>504</v>
      </c>
      <c r="B508" s="11" t="s">
        <v>523</v>
      </c>
      <c r="C508" s="12">
        <v>349</v>
      </c>
      <c r="D508" s="13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</row>
    <row r="509" spans="1:15" x14ac:dyDescent="0.3">
      <c r="A509" s="10">
        <v>505</v>
      </c>
      <c r="B509" s="11" t="s">
        <v>524</v>
      </c>
      <c r="C509" s="12">
        <v>337</v>
      </c>
      <c r="D509" s="13">
        <v>1</v>
      </c>
      <c r="E509" s="14">
        <v>1</v>
      </c>
      <c r="F509" s="14">
        <v>0</v>
      </c>
      <c r="G509" s="14">
        <v>0</v>
      </c>
      <c r="H509" s="14">
        <v>1</v>
      </c>
      <c r="I509" s="14">
        <v>1</v>
      </c>
      <c r="J509" s="14">
        <v>1</v>
      </c>
      <c r="K509" s="14">
        <v>0</v>
      </c>
      <c r="L509" s="14">
        <v>1</v>
      </c>
      <c r="M509" s="14">
        <v>1</v>
      </c>
      <c r="N509" s="14">
        <v>1</v>
      </c>
      <c r="O509" s="14">
        <v>0</v>
      </c>
    </row>
    <row r="510" spans="1:15" x14ac:dyDescent="0.3">
      <c r="A510" s="10">
        <v>506</v>
      </c>
      <c r="B510" s="11" t="s">
        <v>525</v>
      </c>
      <c r="C510" s="12">
        <v>307</v>
      </c>
      <c r="D510" s="13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</row>
    <row r="511" spans="1:15" x14ac:dyDescent="0.3">
      <c r="A511" s="10">
        <v>507</v>
      </c>
      <c r="B511" s="11" t="s">
        <v>526</v>
      </c>
      <c r="C511" s="12">
        <v>303</v>
      </c>
      <c r="D511" s="13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</row>
    <row r="512" spans="1:15" x14ac:dyDescent="0.3">
      <c r="A512" s="10">
        <v>508</v>
      </c>
      <c r="B512" s="11" t="s">
        <v>527</v>
      </c>
      <c r="C512" s="12">
        <v>300</v>
      </c>
      <c r="D512" s="13">
        <v>0</v>
      </c>
      <c r="E512" s="14">
        <v>1</v>
      </c>
      <c r="F512" s="14">
        <v>0</v>
      </c>
      <c r="G512" s="14">
        <v>0</v>
      </c>
      <c r="H512" s="14">
        <v>1</v>
      </c>
      <c r="I512" s="14">
        <v>1</v>
      </c>
      <c r="J512" s="14">
        <v>1</v>
      </c>
      <c r="K512" s="14">
        <v>1</v>
      </c>
      <c r="L512" s="14">
        <v>1</v>
      </c>
      <c r="M512" s="14">
        <v>1</v>
      </c>
      <c r="N512" s="14">
        <v>1</v>
      </c>
      <c r="O512" s="14">
        <v>0</v>
      </c>
    </row>
    <row r="513" spans="1:15" x14ac:dyDescent="0.3">
      <c r="A513" s="10">
        <v>509</v>
      </c>
      <c r="B513" s="11" t="s">
        <v>528</v>
      </c>
      <c r="C513" s="12">
        <v>265</v>
      </c>
      <c r="D513" s="13">
        <v>0</v>
      </c>
      <c r="E513" s="14">
        <v>1</v>
      </c>
      <c r="F513" s="14">
        <v>1</v>
      </c>
      <c r="G513" s="14">
        <v>0</v>
      </c>
      <c r="H513" s="14">
        <v>1</v>
      </c>
      <c r="I513" s="14">
        <v>1</v>
      </c>
      <c r="J513" s="14">
        <v>1</v>
      </c>
      <c r="K513" s="14">
        <v>0</v>
      </c>
      <c r="L513" s="14">
        <v>1</v>
      </c>
      <c r="M513" s="14">
        <v>1</v>
      </c>
      <c r="N513" s="14">
        <v>1</v>
      </c>
      <c r="O513" s="14">
        <v>0</v>
      </c>
    </row>
    <row r="514" spans="1:15" x14ac:dyDescent="0.3">
      <c r="A514" s="10">
        <v>510</v>
      </c>
      <c r="B514" s="11" t="s">
        <v>529</v>
      </c>
      <c r="C514" s="12">
        <v>252</v>
      </c>
      <c r="D514" s="13">
        <v>1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</row>
    <row r="515" spans="1:15" x14ac:dyDescent="0.3">
      <c r="A515" s="10">
        <v>511</v>
      </c>
      <c r="B515" s="11" t="s">
        <v>530</v>
      </c>
      <c r="C515" s="12">
        <v>230</v>
      </c>
      <c r="D515" s="13">
        <v>1</v>
      </c>
      <c r="E515" s="14">
        <v>1</v>
      </c>
      <c r="F515" s="14">
        <v>1</v>
      </c>
      <c r="G515" s="14">
        <v>1</v>
      </c>
      <c r="H515" s="14">
        <v>1</v>
      </c>
      <c r="I515" s="14">
        <v>1</v>
      </c>
      <c r="J515" s="14">
        <v>1</v>
      </c>
      <c r="K515" s="14">
        <v>0</v>
      </c>
      <c r="L515" s="14">
        <v>1</v>
      </c>
      <c r="M515" s="14">
        <v>1</v>
      </c>
      <c r="N515" s="14">
        <v>1</v>
      </c>
      <c r="O515" s="14">
        <v>0</v>
      </c>
    </row>
    <row r="516" spans="1:15" x14ac:dyDescent="0.3">
      <c r="A516" s="10">
        <v>512</v>
      </c>
      <c r="B516" s="11" t="s">
        <v>531</v>
      </c>
      <c r="C516" s="12">
        <v>190</v>
      </c>
      <c r="D516" s="13">
        <v>1</v>
      </c>
      <c r="E516" s="14">
        <v>1</v>
      </c>
      <c r="F516" s="14">
        <v>1</v>
      </c>
      <c r="G516" s="14">
        <v>1</v>
      </c>
      <c r="H516" s="14">
        <v>1</v>
      </c>
      <c r="I516" s="14">
        <v>1</v>
      </c>
      <c r="J516" s="14">
        <v>1</v>
      </c>
      <c r="K516" s="14">
        <v>1</v>
      </c>
      <c r="L516" s="14">
        <v>1</v>
      </c>
      <c r="M516" s="14">
        <v>1</v>
      </c>
      <c r="N516" s="14">
        <v>1</v>
      </c>
      <c r="O516" s="14">
        <v>0</v>
      </c>
    </row>
    <row r="517" spans="1:15" x14ac:dyDescent="0.3">
      <c r="A517" s="10">
        <v>513</v>
      </c>
      <c r="B517" s="11" t="s">
        <v>532</v>
      </c>
      <c r="C517" s="12">
        <v>113</v>
      </c>
      <c r="D517" s="13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1:15" x14ac:dyDescent="0.3">
      <c r="A518" s="10">
        <v>514</v>
      </c>
      <c r="B518" s="11" t="s">
        <v>533</v>
      </c>
      <c r="C518" s="12">
        <v>99</v>
      </c>
      <c r="D518" s="13">
        <v>1</v>
      </c>
      <c r="E518" s="14">
        <v>1</v>
      </c>
      <c r="F518" s="14">
        <v>1</v>
      </c>
      <c r="G518" s="14">
        <v>0</v>
      </c>
      <c r="H518" s="14">
        <v>1</v>
      </c>
      <c r="I518" s="14">
        <v>1</v>
      </c>
      <c r="J518" s="14">
        <v>1</v>
      </c>
      <c r="K518" s="14">
        <v>0</v>
      </c>
      <c r="L518" s="14">
        <v>1</v>
      </c>
      <c r="M518" s="14">
        <v>1</v>
      </c>
      <c r="N518" s="14">
        <v>1</v>
      </c>
      <c r="O518" s="14">
        <v>0</v>
      </c>
    </row>
    <row r="519" spans="1:15" x14ac:dyDescent="0.3">
      <c r="A519" s="10">
        <v>515</v>
      </c>
      <c r="B519" s="11" t="s">
        <v>534</v>
      </c>
      <c r="C519" s="12">
        <v>87</v>
      </c>
      <c r="D519" s="13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</row>
    <row r="520" spans="1:15" x14ac:dyDescent="0.3">
      <c r="A520" s="10">
        <v>516</v>
      </c>
      <c r="B520" s="11" t="s">
        <v>535</v>
      </c>
      <c r="C520" s="12">
        <v>84</v>
      </c>
      <c r="D520" s="13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1:15" x14ac:dyDescent="0.3">
      <c r="A521" s="10">
        <v>517</v>
      </c>
      <c r="B521" s="11" t="s">
        <v>536</v>
      </c>
      <c r="C521" s="12">
        <v>35</v>
      </c>
      <c r="D521" s="13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1:15" x14ac:dyDescent="0.3">
      <c r="A522" s="10">
        <v>518</v>
      </c>
      <c r="B522" s="11" t="s">
        <v>537</v>
      </c>
      <c r="C522" s="12">
        <v>33441</v>
      </c>
      <c r="D522" s="13">
        <v>1</v>
      </c>
      <c r="E522" s="14">
        <v>1</v>
      </c>
      <c r="F522" s="14">
        <v>1</v>
      </c>
      <c r="G522" s="14">
        <v>0</v>
      </c>
      <c r="H522" s="14">
        <v>1</v>
      </c>
      <c r="I522" s="14">
        <v>1</v>
      </c>
      <c r="J522" s="14">
        <v>1</v>
      </c>
      <c r="K522" s="14">
        <v>1</v>
      </c>
      <c r="L522" s="14">
        <v>1</v>
      </c>
      <c r="M522" s="14">
        <v>1</v>
      </c>
      <c r="N522" s="14">
        <v>1</v>
      </c>
      <c r="O522" s="14">
        <v>0</v>
      </c>
    </row>
    <row r="523" spans="1:15" ht="14.25" customHeight="1" x14ac:dyDescent="0.3">
      <c r="A523" s="10">
        <v>519</v>
      </c>
      <c r="B523" s="11" t="s">
        <v>538</v>
      </c>
      <c r="C523" s="12">
        <v>2331</v>
      </c>
      <c r="D523" s="13">
        <v>0</v>
      </c>
      <c r="E523" s="14">
        <v>1</v>
      </c>
      <c r="F523" s="14">
        <v>1</v>
      </c>
      <c r="G523" s="14">
        <v>1</v>
      </c>
      <c r="H523" s="14">
        <v>1</v>
      </c>
      <c r="I523" s="14">
        <v>1</v>
      </c>
      <c r="J523" s="14">
        <v>1</v>
      </c>
      <c r="K523" s="14">
        <v>1</v>
      </c>
      <c r="L523" s="14">
        <v>1</v>
      </c>
      <c r="M523" s="14">
        <v>1</v>
      </c>
      <c r="N523" s="14">
        <v>1</v>
      </c>
      <c r="O523" s="14">
        <v>0</v>
      </c>
    </row>
    <row r="524" spans="1:15" x14ac:dyDescent="0.3">
      <c r="A524" s="10">
        <v>520</v>
      </c>
      <c r="B524" s="11" t="s">
        <v>539</v>
      </c>
      <c r="C524" s="12">
        <v>1319</v>
      </c>
      <c r="D524" s="13">
        <v>0</v>
      </c>
      <c r="E524" s="14">
        <v>1</v>
      </c>
      <c r="F524" s="14">
        <v>1</v>
      </c>
      <c r="G524" s="14">
        <v>1</v>
      </c>
      <c r="H524" s="14">
        <v>1</v>
      </c>
      <c r="I524" s="14">
        <v>1</v>
      </c>
      <c r="J524" s="14">
        <v>1</v>
      </c>
      <c r="K524" s="14">
        <v>0</v>
      </c>
      <c r="L524" s="14">
        <v>1</v>
      </c>
      <c r="M524" s="14">
        <v>1</v>
      </c>
      <c r="N524" s="14">
        <v>1</v>
      </c>
      <c r="O524" s="14">
        <v>0</v>
      </c>
    </row>
    <row r="525" spans="1:15" x14ac:dyDescent="0.3">
      <c r="A525" s="10">
        <v>521</v>
      </c>
      <c r="B525" s="11" t="s">
        <v>540</v>
      </c>
      <c r="C525" s="12">
        <v>1242</v>
      </c>
      <c r="D525" s="13">
        <v>1</v>
      </c>
      <c r="E525" s="14">
        <v>1</v>
      </c>
      <c r="F525" s="14">
        <v>1</v>
      </c>
      <c r="G525" s="14">
        <v>1</v>
      </c>
      <c r="H525" s="14">
        <v>1</v>
      </c>
      <c r="I525" s="14">
        <v>1</v>
      </c>
      <c r="J525" s="14">
        <v>1</v>
      </c>
      <c r="K525" s="14">
        <v>0</v>
      </c>
      <c r="L525" s="14">
        <v>1</v>
      </c>
      <c r="M525" s="14">
        <v>1</v>
      </c>
      <c r="N525" s="14">
        <v>1</v>
      </c>
      <c r="O525" s="14">
        <v>0</v>
      </c>
    </row>
    <row r="526" spans="1:15" x14ac:dyDescent="0.3">
      <c r="A526" s="10">
        <v>522</v>
      </c>
      <c r="B526" s="11" t="s">
        <v>541</v>
      </c>
      <c r="C526" s="12">
        <v>1199</v>
      </c>
      <c r="D526" s="13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1:15" x14ac:dyDescent="0.3">
      <c r="A527" s="10">
        <v>523</v>
      </c>
      <c r="B527" s="11" t="s">
        <v>542</v>
      </c>
      <c r="C527" s="12">
        <v>1004</v>
      </c>
      <c r="D527" s="13">
        <v>1</v>
      </c>
      <c r="E527" s="14">
        <v>1</v>
      </c>
      <c r="F527" s="14">
        <v>1</v>
      </c>
      <c r="G527" s="14">
        <v>0</v>
      </c>
      <c r="H527" s="14">
        <v>1</v>
      </c>
      <c r="I527" s="14">
        <v>1</v>
      </c>
      <c r="J527" s="14">
        <v>1</v>
      </c>
      <c r="K527" s="14">
        <v>0</v>
      </c>
      <c r="L527" s="14">
        <v>1</v>
      </c>
      <c r="M527" s="14">
        <v>1</v>
      </c>
      <c r="N527" s="14">
        <v>1</v>
      </c>
      <c r="O527" s="14">
        <v>0</v>
      </c>
    </row>
    <row r="528" spans="1:15" x14ac:dyDescent="0.3">
      <c r="A528" s="10">
        <v>524</v>
      </c>
      <c r="B528" s="11" t="s">
        <v>543</v>
      </c>
      <c r="C528" s="12">
        <v>962</v>
      </c>
      <c r="D528" s="13">
        <v>1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</row>
    <row r="529" spans="1:15" x14ac:dyDescent="0.3">
      <c r="A529" s="10">
        <v>525</v>
      </c>
      <c r="B529" s="11" t="s">
        <v>544</v>
      </c>
      <c r="C529" s="12">
        <v>820</v>
      </c>
      <c r="D529" s="13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1:15" x14ac:dyDescent="0.3">
      <c r="A530" s="10">
        <v>526</v>
      </c>
      <c r="B530" s="11" t="s">
        <v>545</v>
      </c>
      <c r="C530" s="12">
        <v>812</v>
      </c>
      <c r="D530" s="13">
        <v>0</v>
      </c>
      <c r="E530" s="14">
        <v>1</v>
      </c>
      <c r="F530" s="14">
        <v>0</v>
      </c>
      <c r="G530" s="14">
        <v>0</v>
      </c>
      <c r="H530" s="14">
        <v>1</v>
      </c>
      <c r="I530" s="14">
        <v>1</v>
      </c>
      <c r="J530" s="14">
        <v>1</v>
      </c>
      <c r="K530" s="14">
        <v>1</v>
      </c>
      <c r="L530" s="14">
        <v>1</v>
      </c>
      <c r="M530" s="14">
        <v>1</v>
      </c>
      <c r="N530" s="14">
        <v>1</v>
      </c>
      <c r="O530" s="14">
        <v>0</v>
      </c>
    </row>
    <row r="531" spans="1:15" x14ac:dyDescent="0.3">
      <c r="A531" s="10">
        <v>527</v>
      </c>
      <c r="B531" s="11" t="s">
        <v>546</v>
      </c>
      <c r="C531" s="12">
        <v>756</v>
      </c>
      <c r="D531" s="13">
        <v>1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</row>
    <row r="532" spans="1:15" x14ac:dyDescent="0.3">
      <c r="A532" s="10">
        <v>528</v>
      </c>
      <c r="B532" s="11" t="s">
        <v>547</v>
      </c>
      <c r="C532" s="12">
        <v>747</v>
      </c>
      <c r="D532" s="13">
        <v>1</v>
      </c>
      <c r="E532" s="14">
        <v>1</v>
      </c>
      <c r="F532" s="14">
        <v>0</v>
      </c>
      <c r="G532" s="14">
        <v>0</v>
      </c>
      <c r="H532" s="14">
        <v>1</v>
      </c>
      <c r="I532" s="14">
        <v>0</v>
      </c>
      <c r="J532" s="14">
        <v>1</v>
      </c>
      <c r="K532" s="14">
        <v>0</v>
      </c>
      <c r="L532" s="14">
        <v>1</v>
      </c>
      <c r="M532" s="14">
        <v>1</v>
      </c>
      <c r="N532" s="14">
        <v>1</v>
      </c>
      <c r="O532" s="14">
        <v>0</v>
      </c>
    </row>
    <row r="533" spans="1:15" x14ac:dyDescent="0.3">
      <c r="A533" s="10">
        <v>529</v>
      </c>
      <c r="B533" s="11" t="s">
        <v>548</v>
      </c>
      <c r="C533" s="12">
        <v>734</v>
      </c>
      <c r="D533" s="13">
        <v>1</v>
      </c>
      <c r="E533" s="14">
        <v>1</v>
      </c>
      <c r="F533" s="14">
        <v>1</v>
      </c>
      <c r="G533" s="14">
        <v>1</v>
      </c>
      <c r="H533" s="14">
        <v>1</v>
      </c>
      <c r="I533" s="14">
        <v>1</v>
      </c>
      <c r="J533" s="14">
        <v>1</v>
      </c>
      <c r="K533" s="14">
        <v>1</v>
      </c>
      <c r="L533" s="14">
        <v>1</v>
      </c>
      <c r="M533" s="14">
        <v>1</v>
      </c>
      <c r="N533" s="14">
        <v>1</v>
      </c>
      <c r="O533" s="14">
        <v>0</v>
      </c>
    </row>
    <row r="534" spans="1:15" x14ac:dyDescent="0.3">
      <c r="A534" s="10">
        <v>530</v>
      </c>
      <c r="B534" s="11" t="s">
        <v>549</v>
      </c>
      <c r="C534" s="12">
        <v>665</v>
      </c>
      <c r="D534" s="13">
        <v>1</v>
      </c>
      <c r="E534" s="14">
        <v>1</v>
      </c>
      <c r="F534" s="14">
        <v>0</v>
      </c>
      <c r="G534" s="14">
        <v>0</v>
      </c>
      <c r="H534" s="14">
        <v>1</v>
      </c>
      <c r="I534" s="14">
        <v>1</v>
      </c>
      <c r="J534" s="14">
        <v>1</v>
      </c>
      <c r="K534" s="14">
        <v>1</v>
      </c>
      <c r="L534" s="14">
        <v>1</v>
      </c>
      <c r="M534" s="14">
        <v>1</v>
      </c>
      <c r="N534" s="14">
        <v>1</v>
      </c>
      <c r="O534" s="14">
        <v>0</v>
      </c>
    </row>
    <row r="535" spans="1:15" x14ac:dyDescent="0.3">
      <c r="A535" s="10">
        <v>531</v>
      </c>
      <c r="B535" s="11" t="s">
        <v>550</v>
      </c>
      <c r="C535" s="12">
        <v>641</v>
      </c>
      <c r="D535" s="13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1:15" x14ac:dyDescent="0.3">
      <c r="A536" s="10">
        <v>532</v>
      </c>
      <c r="B536" s="11" t="s">
        <v>551</v>
      </c>
      <c r="C536" s="12">
        <v>638</v>
      </c>
      <c r="D536" s="13">
        <v>1</v>
      </c>
      <c r="E536" s="14">
        <v>1</v>
      </c>
      <c r="F536" s="14">
        <v>1</v>
      </c>
      <c r="G536" s="14">
        <v>1</v>
      </c>
      <c r="H536" s="14">
        <v>1</v>
      </c>
      <c r="I536" s="14">
        <v>1</v>
      </c>
      <c r="J536" s="14">
        <v>1</v>
      </c>
      <c r="K536" s="14">
        <v>1</v>
      </c>
      <c r="L536" s="14">
        <v>1</v>
      </c>
      <c r="M536" s="14">
        <v>1</v>
      </c>
      <c r="N536" s="14">
        <v>1</v>
      </c>
      <c r="O536" s="14">
        <v>0</v>
      </c>
    </row>
    <row r="537" spans="1:15" x14ac:dyDescent="0.3">
      <c r="A537" s="10">
        <v>533</v>
      </c>
      <c r="B537" s="11" t="s">
        <v>552</v>
      </c>
      <c r="C537" s="12">
        <v>622</v>
      </c>
      <c r="D537" s="13">
        <v>1</v>
      </c>
      <c r="E537" s="14">
        <v>1</v>
      </c>
      <c r="F537" s="14">
        <v>1</v>
      </c>
      <c r="G537" s="14">
        <v>1</v>
      </c>
      <c r="H537" s="14">
        <v>1</v>
      </c>
      <c r="I537" s="14">
        <v>1</v>
      </c>
      <c r="J537" s="14">
        <v>1</v>
      </c>
      <c r="K537" s="14">
        <v>0</v>
      </c>
      <c r="L537" s="14">
        <v>1</v>
      </c>
      <c r="M537" s="14">
        <v>1</v>
      </c>
      <c r="N537" s="14">
        <v>1</v>
      </c>
      <c r="O537" s="14">
        <v>0</v>
      </c>
    </row>
    <row r="538" spans="1:15" x14ac:dyDescent="0.3">
      <c r="A538" s="10">
        <v>534</v>
      </c>
      <c r="B538" s="11" t="s">
        <v>388</v>
      </c>
      <c r="C538" s="12">
        <v>611</v>
      </c>
      <c r="D538" s="13">
        <v>1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</row>
    <row r="539" spans="1:15" x14ac:dyDescent="0.3">
      <c r="A539" s="10">
        <v>535</v>
      </c>
      <c r="B539" s="11" t="s">
        <v>553</v>
      </c>
      <c r="C539" s="12">
        <v>602</v>
      </c>
      <c r="D539" s="13">
        <v>1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</row>
    <row r="540" spans="1:15" x14ac:dyDescent="0.3">
      <c r="A540" s="10">
        <v>536</v>
      </c>
      <c r="B540" s="11" t="s">
        <v>554</v>
      </c>
      <c r="C540" s="12">
        <v>585</v>
      </c>
      <c r="D540" s="13">
        <v>0</v>
      </c>
      <c r="E540" s="14">
        <v>1</v>
      </c>
      <c r="F540" s="14">
        <v>1</v>
      </c>
      <c r="G540" s="14">
        <v>1</v>
      </c>
      <c r="H540" s="14">
        <v>1</v>
      </c>
      <c r="I540" s="14">
        <v>1</v>
      </c>
      <c r="J540" s="14">
        <v>1</v>
      </c>
      <c r="K540" s="14">
        <v>1</v>
      </c>
      <c r="L540" s="14">
        <v>1</v>
      </c>
      <c r="M540" s="14">
        <v>1</v>
      </c>
      <c r="N540" s="14">
        <v>1</v>
      </c>
      <c r="O540" s="14">
        <v>0</v>
      </c>
    </row>
    <row r="541" spans="1:15" x14ac:dyDescent="0.3">
      <c r="A541" s="10">
        <v>537</v>
      </c>
      <c r="B541" s="11" t="s">
        <v>555</v>
      </c>
      <c r="C541" s="12">
        <v>580</v>
      </c>
      <c r="D541" s="13">
        <v>1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</row>
    <row r="542" spans="1:15" x14ac:dyDescent="0.3">
      <c r="A542" s="10">
        <v>538</v>
      </c>
      <c r="B542" s="11" t="s">
        <v>556</v>
      </c>
      <c r="C542" s="12">
        <v>561</v>
      </c>
      <c r="D542" s="13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1:15" x14ac:dyDescent="0.3">
      <c r="A543" s="10">
        <v>539</v>
      </c>
      <c r="B543" s="11" t="s">
        <v>557</v>
      </c>
      <c r="C543" s="12">
        <v>539</v>
      </c>
      <c r="D543" s="13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1:15" x14ac:dyDescent="0.3">
      <c r="A544" s="10">
        <v>540</v>
      </c>
      <c r="B544" s="11" t="s">
        <v>212</v>
      </c>
      <c r="C544" s="12">
        <v>528</v>
      </c>
      <c r="D544" s="13">
        <v>0</v>
      </c>
      <c r="E544" s="14">
        <v>1</v>
      </c>
      <c r="F544" s="14">
        <v>1</v>
      </c>
      <c r="G544" s="14">
        <v>1</v>
      </c>
      <c r="H544" s="14">
        <v>1</v>
      </c>
      <c r="I544" s="14">
        <v>1</v>
      </c>
      <c r="J544" s="14">
        <v>1</v>
      </c>
      <c r="K544" s="14">
        <v>1</v>
      </c>
      <c r="L544" s="14">
        <v>1</v>
      </c>
      <c r="M544" s="14">
        <v>1</v>
      </c>
      <c r="N544" s="14">
        <v>1</v>
      </c>
      <c r="O544" s="14">
        <v>0</v>
      </c>
    </row>
    <row r="545" spans="1:15" ht="14.25" customHeight="1" x14ac:dyDescent="0.3">
      <c r="A545" s="10">
        <v>541</v>
      </c>
      <c r="B545" s="11" t="s">
        <v>558</v>
      </c>
      <c r="C545" s="12">
        <v>525</v>
      </c>
      <c r="D545" s="13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1:15" x14ac:dyDescent="0.3">
      <c r="A546" s="10">
        <v>542</v>
      </c>
      <c r="B546" s="11" t="s">
        <v>559</v>
      </c>
      <c r="C546" s="12">
        <v>513</v>
      </c>
      <c r="D546" s="13">
        <v>0</v>
      </c>
      <c r="E546" s="14">
        <v>1</v>
      </c>
      <c r="F546" s="14">
        <v>1</v>
      </c>
      <c r="G546" s="14">
        <v>0</v>
      </c>
      <c r="H546" s="14">
        <v>1</v>
      </c>
      <c r="I546" s="14">
        <v>1</v>
      </c>
      <c r="J546" s="14">
        <v>1</v>
      </c>
      <c r="K546" s="14">
        <v>1</v>
      </c>
      <c r="L546" s="14">
        <v>1</v>
      </c>
      <c r="M546" s="14">
        <v>1</v>
      </c>
      <c r="N546" s="14">
        <v>1</v>
      </c>
      <c r="O546" s="14">
        <v>0</v>
      </c>
    </row>
    <row r="547" spans="1:15" x14ac:dyDescent="0.3">
      <c r="A547" s="10">
        <v>543</v>
      </c>
      <c r="B547" s="11" t="s">
        <v>560</v>
      </c>
      <c r="C547" s="12">
        <v>493</v>
      </c>
      <c r="D547" s="13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</row>
    <row r="548" spans="1:15" x14ac:dyDescent="0.3">
      <c r="A548" s="10">
        <v>544</v>
      </c>
      <c r="B548" s="11" t="s">
        <v>561</v>
      </c>
      <c r="C548" s="12">
        <v>487</v>
      </c>
      <c r="D548" s="13">
        <v>1</v>
      </c>
      <c r="E548" s="14">
        <v>1</v>
      </c>
      <c r="F548" s="14">
        <v>1</v>
      </c>
      <c r="G548" s="14">
        <v>1</v>
      </c>
      <c r="H548" s="14">
        <v>1</v>
      </c>
      <c r="I548" s="14">
        <v>1</v>
      </c>
      <c r="J548" s="14">
        <v>1</v>
      </c>
      <c r="K548" s="14">
        <v>0</v>
      </c>
      <c r="L548" s="14">
        <v>1</v>
      </c>
      <c r="M548" s="14">
        <v>1</v>
      </c>
      <c r="N548" s="14">
        <v>1</v>
      </c>
      <c r="O548" s="14">
        <v>0</v>
      </c>
    </row>
    <row r="549" spans="1:15" x14ac:dyDescent="0.3">
      <c r="A549" s="10">
        <v>545</v>
      </c>
      <c r="B549" s="11" t="s">
        <v>562</v>
      </c>
      <c r="C549" s="12">
        <v>461</v>
      </c>
      <c r="D549" s="13">
        <v>0</v>
      </c>
      <c r="E549" s="14">
        <v>1</v>
      </c>
      <c r="F549" s="14">
        <v>0</v>
      </c>
      <c r="G549" s="14">
        <v>0</v>
      </c>
      <c r="H549" s="14">
        <v>1</v>
      </c>
      <c r="I549" s="14">
        <v>1</v>
      </c>
      <c r="J549" s="14">
        <v>1</v>
      </c>
      <c r="K549" s="14">
        <v>1</v>
      </c>
      <c r="L549" s="14">
        <v>1</v>
      </c>
      <c r="M549" s="14">
        <v>1</v>
      </c>
      <c r="N549" s="14">
        <v>1</v>
      </c>
      <c r="O549" s="14">
        <v>0</v>
      </c>
    </row>
    <row r="550" spans="1:15" x14ac:dyDescent="0.3">
      <c r="A550" s="10">
        <v>546</v>
      </c>
      <c r="B550" s="11" t="s">
        <v>563</v>
      </c>
      <c r="C550" s="12">
        <v>459</v>
      </c>
      <c r="D550" s="13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1:15" x14ac:dyDescent="0.3">
      <c r="A551" s="10">
        <v>547</v>
      </c>
      <c r="B551" s="11" t="s">
        <v>564</v>
      </c>
      <c r="C551" s="12">
        <v>445</v>
      </c>
      <c r="D551" s="13">
        <v>1</v>
      </c>
      <c r="E551" s="14">
        <v>1</v>
      </c>
      <c r="F551" s="14">
        <v>0</v>
      </c>
      <c r="G551" s="14">
        <v>0</v>
      </c>
      <c r="H551" s="14">
        <v>1</v>
      </c>
      <c r="I551" s="14">
        <v>1</v>
      </c>
      <c r="J551" s="14">
        <v>1</v>
      </c>
      <c r="K551" s="14">
        <v>1</v>
      </c>
      <c r="L551" s="14">
        <v>1</v>
      </c>
      <c r="M551" s="14">
        <v>1</v>
      </c>
      <c r="N551" s="14">
        <v>1</v>
      </c>
      <c r="O551" s="14">
        <v>0</v>
      </c>
    </row>
    <row r="552" spans="1:15" x14ac:dyDescent="0.3">
      <c r="A552" s="10">
        <v>548</v>
      </c>
      <c r="B552" s="11" t="s">
        <v>565</v>
      </c>
      <c r="C552" s="12">
        <v>442</v>
      </c>
      <c r="D552" s="13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1:15" x14ac:dyDescent="0.3">
      <c r="A553" s="10">
        <v>549</v>
      </c>
      <c r="B553" s="11" t="s">
        <v>99</v>
      </c>
      <c r="C553" s="12">
        <v>442</v>
      </c>
      <c r="D553" s="13">
        <v>0</v>
      </c>
      <c r="E553" s="14">
        <v>1</v>
      </c>
      <c r="F553" s="14">
        <v>0</v>
      </c>
      <c r="G553" s="14">
        <v>0</v>
      </c>
      <c r="H553" s="14">
        <v>1</v>
      </c>
      <c r="I553" s="14">
        <v>1</v>
      </c>
      <c r="J553" s="14">
        <v>1</v>
      </c>
      <c r="K553" s="14">
        <v>1</v>
      </c>
      <c r="L553" s="14">
        <v>1</v>
      </c>
      <c r="M553" s="14">
        <v>1</v>
      </c>
      <c r="N553" s="14">
        <v>1</v>
      </c>
      <c r="O553" s="14">
        <v>0</v>
      </c>
    </row>
    <row r="554" spans="1:15" x14ac:dyDescent="0.3">
      <c r="A554" s="10">
        <v>550</v>
      </c>
      <c r="B554" s="11" t="s">
        <v>566</v>
      </c>
      <c r="C554" s="12">
        <v>413</v>
      </c>
      <c r="D554" s="13">
        <v>1</v>
      </c>
      <c r="E554" s="14">
        <v>1</v>
      </c>
      <c r="F554" s="14">
        <v>1</v>
      </c>
      <c r="G554" s="14">
        <v>1</v>
      </c>
      <c r="H554" s="14">
        <v>1</v>
      </c>
      <c r="I554" s="14">
        <v>1</v>
      </c>
      <c r="J554" s="14">
        <v>1</v>
      </c>
      <c r="K554" s="14">
        <v>0</v>
      </c>
      <c r="L554" s="14">
        <v>1</v>
      </c>
      <c r="M554" s="14">
        <v>1</v>
      </c>
      <c r="N554" s="14">
        <v>1</v>
      </c>
      <c r="O554" s="14">
        <v>0</v>
      </c>
    </row>
    <row r="555" spans="1:15" x14ac:dyDescent="0.3">
      <c r="A555" s="10">
        <v>551</v>
      </c>
      <c r="B555" s="11" t="s">
        <v>567</v>
      </c>
      <c r="C555" s="12">
        <v>412</v>
      </c>
      <c r="D555" s="13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</row>
    <row r="556" spans="1:15" x14ac:dyDescent="0.3">
      <c r="A556" s="10">
        <v>552</v>
      </c>
      <c r="B556" s="11" t="s">
        <v>568</v>
      </c>
      <c r="C556" s="12">
        <v>399</v>
      </c>
      <c r="D556" s="13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</row>
    <row r="557" spans="1:15" x14ac:dyDescent="0.3">
      <c r="A557" s="10">
        <v>553</v>
      </c>
      <c r="B557" s="11" t="s">
        <v>569</v>
      </c>
      <c r="C557" s="12">
        <v>370</v>
      </c>
      <c r="D557" s="13">
        <v>1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</row>
    <row r="558" spans="1:15" x14ac:dyDescent="0.3">
      <c r="A558" s="10">
        <v>554</v>
      </c>
      <c r="B558" s="11" t="s">
        <v>570</v>
      </c>
      <c r="C558" s="12">
        <v>364</v>
      </c>
      <c r="D558" s="13">
        <v>0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</row>
    <row r="559" spans="1:15" x14ac:dyDescent="0.3">
      <c r="A559" s="10">
        <v>555</v>
      </c>
      <c r="B559" s="11" t="s">
        <v>571</v>
      </c>
      <c r="C559" s="12">
        <v>364</v>
      </c>
      <c r="D559" s="13"/>
      <c r="E559" s="14">
        <v>1</v>
      </c>
      <c r="F559" s="14">
        <v>1</v>
      </c>
      <c r="G559" s="14">
        <v>1</v>
      </c>
      <c r="H559" s="14">
        <v>1</v>
      </c>
      <c r="I559" s="14">
        <v>1</v>
      </c>
      <c r="J559" s="14">
        <v>1</v>
      </c>
      <c r="K559" s="14">
        <v>0</v>
      </c>
      <c r="L559" s="14">
        <v>1</v>
      </c>
      <c r="M559" s="14">
        <v>1</v>
      </c>
      <c r="N559" s="14">
        <v>1</v>
      </c>
      <c r="O559" s="14">
        <v>0</v>
      </c>
    </row>
    <row r="560" spans="1:15" x14ac:dyDescent="0.3">
      <c r="A560" s="10">
        <v>556</v>
      </c>
      <c r="B560" s="11" t="s">
        <v>572</v>
      </c>
      <c r="C560" s="12">
        <v>346</v>
      </c>
      <c r="D560" s="13">
        <v>1</v>
      </c>
      <c r="E560" s="14">
        <v>1</v>
      </c>
      <c r="F560" s="14">
        <v>0</v>
      </c>
      <c r="G560" s="14">
        <v>0</v>
      </c>
      <c r="H560" s="14">
        <v>1</v>
      </c>
      <c r="I560" s="14">
        <v>1</v>
      </c>
      <c r="J560" s="14">
        <v>1</v>
      </c>
      <c r="K560" s="14">
        <v>0</v>
      </c>
      <c r="L560" s="14">
        <v>1</v>
      </c>
      <c r="M560" s="14">
        <v>1</v>
      </c>
      <c r="N560" s="14">
        <v>1</v>
      </c>
      <c r="O560" s="14">
        <v>0</v>
      </c>
    </row>
    <row r="561" spans="1:15" x14ac:dyDescent="0.3">
      <c r="A561" s="10">
        <v>557</v>
      </c>
      <c r="B561" s="11" t="s">
        <v>573</v>
      </c>
      <c r="C561" s="12">
        <v>316</v>
      </c>
      <c r="D561" s="13">
        <v>1</v>
      </c>
      <c r="E561" s="14">
        <v>1</v>
      </c>
      <c r="F561" s="14">
        <v>1</v>
      </c>
      <c r="G561" s="14">
        <v>1</v>
      </c>
      <c r="H561" s="14">
        <v>1</v>
      </c>
      <c r="I561" s="14">
        <v>1</v>
      </c>
      <c r="J561" s="14">
        <v>1</v>
      </c>
      <c r="K561" s="14">
        <v>1</v>
      </c>
      <c r="L561" s="14">
        <v>1</v>
      </c>
      <c r="M561" s="14">
        <v>1</v>
      </c>
      <c r="N561" s="14">
        <v>1</v>
      </c>
      <c r="O561" s="14">
        <v>0</v>
      </c>
    </row>
    <row r="562" spans="1:15" x14ac:dyDescent="0.3">
      <c r="A562" s="10">
        <v>558</v>
      </c>
      <c r="B562" s="11" t="s">
        <v>574</v>
      </c>
      <c r="C562" s="12">
        <v>300</v>
      </c>
      <c r="D562" s="13">
        <v>0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</row>
    <row r="563" spans="1:15" x14ac:dyDescent="0.3">
      <c r="A563" s="10">
        <v>559</v>
      </c>
      <c r="B563" s="11" t="s">
        <v>575</v>
      </c>
      <c r="C563" s="12">
        <v>299</v>
      </c>
      <c r="D563" s="13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</row>
    <row r="564" spans="1:15" ht="15" customHeight="1" x14ac:dyDescent="0.3">
      <c r="A564" s="10">
        <v>560</v>
      </c>
      <c r="B564" s="11" t="s">
        <v>576</v>
      </c>
      <c r="C564" s="12">
        <v>282</v>
      </c>
      <c r="D564" s="13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1:15" x14ac:dyDescent="0.3">
      <c r="A565" s="10">
        <v>561</v>
      </c>
      <c r="B565" s="11" t="s">
        <v>577</v>
      </c>
      <c r="C565" s="12">
        <v>271</v>
      </c>
      <c r="D565" s="13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</row>
    <row r="566" spans="1:15" x14ac:dyDescent="0.3">
      <c r="A566" s="10">
        <v>562</v>
      </c>
      <c r="B566" s="11" t="s">
        <v>578</v>
      </c>
      <c r="C566" s="12">
        <v>265</v>
      </c>
      <c r="D566" s="13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</row>
    <row r="567" spans="1:15" x14ac:dyDescent="0.3">
      <c r="A567" s="10">
        <v>563</v>
      </c>
      <c r="B567" s="11" t="s">
        <v>579</v>
      </c>
      <c r="C567" s="12">
        <v>228</v>
      </c>
      <c r="D567" s="13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1:15" x14ac:dyDescent="0.3">
      <c r="A568" s="10">
        <v>564</v>
      </c>
      <c r="B568" s="11" t="s">
        <v>580</v>
      </c>
      <c r="C568" s="12">
        <v>211</v>
      </c>
      <c r="D568" s="13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</row>
    <row r="569" spans="1:15" x14ac:dyDescent="0.3">
      <c r="A569" s="10">
        <v>565</v>
      </c>
      <c r="B569" s="11" t="s">
        <v>581</v>
      </c>
      <c r="C569" s="12">
        <v>191</v>
      </c>
      <c r="D569" s="13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</row>
    <row r="570" spans="1:15" x14ac:dyDescent="0.3">
      <c r="A570" s="10">
        <v>566</v>
      </c>
      <c r="B570" s="11" t="s">
        <v>582</v>
      </c>
      <c r="C570" s="12">
        <v>177</v>
      </c>
      <c r="D570" s="13">
        <v>0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</row>
    <row r="571" spans="1:15" x14ac:dyDescent="0.3">
      <c r="A571" s="10">
        <v>567</v>
      </c>
      <c r="B571" s="11" t="s">
        <v>583</v>
      </c>
      <c r="C571" s="12">
        <v>176</v>
      </c>
      <c r="D571" s="13">
        <v>0</v>
      </c>
      <c r="E571" s="14">
        <v>1</v>
      </c>
      <c r="F571" s="14">
        <v>0</v>
      </c>
      <c r="G571" s="14">
        <v>0</v>
      </c>
      <c r="H571" s="14">
        <v>1</v>
      </c>
      <c r="I571" s="14">
        <v>1</v>
      </c>
      <c r="J571" s="14">
        <v>1</v>
      </c>
      <c r="K571" s="14">
        <v>1</v>
      </c>
      <c r="L571" s="14">
        <v>1</v>
      </c>
      <c r="M571" s="14">
        <v>1</v>
      </c>
      <c r="N571" s="14">
        <v>1</v>
      </c>
      <c r="O571" s="14">
        <v>0</v>
      </c>
    </row>
    <row r="572" spans="1:15" x14ac:dyDescent="0.3">
      <c r="A572" s="10">
        <v>568</v>
      </c>
      <c r="B572" s="11" t="s">
        <v>584</v>
      </c>
      <c r="C572" s="12">
        <v>164</v>
      </c>
      <c r="D572" s="13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1:15" x14ac:dyDescent="0.3">
      <c r="A573" s="10">
        <v>569</v>
      </c>
      <c r="B573" s="11" t="s">
        <v>585</v>
      </c>
      <c r="C573" s="12">
        <v>129</v>
      </c>
      <c r="D573" s="13">
        <v>0</v>
      </c>
      <c r="E573" s="14">
        <v>1</v>
      </c>
      <c r="F573" s="14">
        <v>1</v>
      </c>
      <c r="G573" s="14">
        <v>1</v>
      </c>
      <c r="H573" s="14">
        <v>1</v>
      </c>
      <c r="I573" s="14">
        <v>1</v>
      </c>
      <c r="J573" s="14">
        <v>1</v>
      </c>
      <c r="K573" s="14">
        <v>0</v>
      </c>
      <c r="L573" s="14">
        <v>1</v>
      </c>
      <c r="M573" s="14">
        <v>1</v>
      </c>
      <c r="N573" s="14">
        <v>1</v>
      </c>
      <c r="O573" s="14">
        <v>0</v>
      </c>
    </row>
    <row r="574" spans="1:15" x14ac:dyDescent="0.3">
      <c r="A574" s="10">
        <v>570</v>
      </c>
      <c r="B574" s="11" t="s">
        <v>586</v>
      </c>
      <c r="C574" s="12">
        <v>123</v>
      </c>
      <c r="D574" s="13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</row>
    <row r="575" spans="1:15" x14ac:dyDescent="0.3">
      <c r="A575" s="10">
        <v>571</v>
      </c>
      <c r="B575" s="11" t="s">
        <v>587</v>
      </c>
      <c r="C575" s="12">
        <v>107</v>
      </c>
      <c r="D575" s="13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1:15" x14ac:dyDescent="0.3">
      <c r="A576" s="10">
        <v>572</v>
      </c>
      <c r="B576" s="11" t="s">
        <v>588</v>
      </c>
      <c r="C576" s="12">
        <v>102</v>
      </c>
      <c r="D576" s="13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</row>
    <row r="577" spans="1:15" x14ac:dyDescent="0.3">
      <c r="A577" s="10">
        <v>573</v>
      </c>
      <c r="B577" s="11" t="s">
        <v>589</v>
      </c>
      <c r="C577" s="12">
        <v>74</v>
      </c>
      <c r="D577" s="13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1:15" x14ac:dyDescent="0.3">
      <c r="A578" s="10">
        <v>574</v>
      </c>
      <c r="B578" s="11" t="s">
        <v>590</v>
      </c>
      <c r="C578" s="12">
        <v>72</v>
      </c>
      <c r="D578" s="13">
        <v>0</v>
      </c>
      <c r="E578" s="14">
        <v>1</v>
      </c>
      <c r="F578" s="14">
        <v>1</v>
      </c>
      <c r="G578" s="14">
        <v>1</v>
      </c>
      <c r="H578" s="14">
        <v>1</v>
      </c>
      <c r="I578" s="14">
        <v>1</v>
      </c>
      <c r="J578" s="14">
        <v>1</v>
      </c>
      <c r="K578" s="14">
        <v>1</v>
      </c>
      <c r="L578" s="14">
        <v>1</v>
      </c>
      <c r="M578" s="14">
        <v>1</v>
      </c>
      <c r="N578" s="14">
        <v>1</v>
      </c>
      <c r="O578" s="14">
        <v>0</v>
      </c>
    </row>
    <row r="579" spans="1:15" x14ac:dyDescent="0.3">
      <c r="A579" s="10">
        <v>575</v>
      </c>
      <c r="B579" s="11" t="s">
        <v>591</v>
      </c>
      <c r="C579" s="12">
        <v>60</v>
      </c>
      <c r="D579" s="13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1:15" x14ac:dyDescent="0.3">
      <c r="A580" s="10">
        <v>576</v>
      </c>
      <c r="B580" s="11" t="s">
        <v>592</v>
      </c>
      <c r="C580" s="12">
        <v>54</v>
      </c>
      <c r="D580" s="13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</row>
    <row r="581" spans="1:15" x14ac:dyDescent="0.3">
      <c r="A581" s="10">
        <v>577</v>
      </c>
      <c r="B581" s="11" t="s">
        <v>593</v>
      </c>
      <c r="C581" s="12">
        <v>51</v>
      </c>
      <c r="D581" s="13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1:15" x14ac:dyDescent="0.3">
      <c r="A582" s="10">
        <v>578</v>
      </c>
      <c r="B582" s="11" t="s">
        <v>594</v>
      </c>
      <c r="C582" s="12">
        <v>35</v>
      </c>
      <c r="D582" s="13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1:15" x14ac:dyDescent="0.3">
      <c r="A583" s="10">
        <v>579</v>
      </c>
      <c r="B583" s="11" t="s">
        <v>595</v>
      </c>
      <c r="C583" s="12">
        <v>32587</v>
      </c>
      <c r="D583" s="13">
        <v>1</v>
      </c>
      <c r="E583" s="14">
        <v>1</v>
      </c>
      <c r="F583" s="14">
        <v>0</v>
      </c>
      <c r="G583" s="14">
        <v>0</v>
      </c>
      <c r="H583" s="14">
        <v>1</v>
      </c>
      <c r="I583" s="14">
        <v>1</v>
      </c>
      <c r="J583" s="14">
        <v>1</v>
      </c>
      <c r="K583" s="14">
        <v>1</v>
      </c>
      <c r="L583" s="14">
        <v>1</v>
      </c>
      <c r="M583" s="14">
        <v>1</v>
      </c>
      <c r="N583" s="14">
        <v>1</v>
      </c>
      <c r="O583" s="14">
        <v>0</v>
      </c>
    </row>
    <row r="584" spans="1:15" x14ac:dyDescent="0.3">
      <c r="A584" s="10">
        <v>580</v>
      </c>
      <c r="B584" s="11" t="s">
        <v>596</v>
      </c>
      <c r="C584" s="12">
        <v>3485</v>
      </c>
      <c r="D584" s="13">
        <v>1</v>
      </c>
      <c r="E584" s="14">
        <v>1</v>
      </c>
      <c r="F584" s="14">
        <v>1</v>
      </c>
      <c r="G584" s="14">
        <v>1</v>
      </c>
      <c r="H584" s="14">
        <v>1</v>
      </c>
      <c r="I584" s="14">
        <v>1</v>
      </c>
      <c r="J584" s="14">
        <v>1</v>
      </c>
      <c r="K584" s="14">
        <v>1</v>
      </c>
      <c r="L584" s="14">
        <v>1</v>
      </c>
      <c r="M584" s="14">
        <v>1</v>
      </c>
      <c r="N584" s="14">
        <v>1</v>
      </c>
      <c r="O584" s="14">
        <v>0</v>
      </c>
    </row>
    <row r="585" spans="1:15" x14ac:dyDescent="0.3">
      <c r="A585" s="10">
        <v>581</v>
      </c>
      <c r="B585" s="11" t="s">
        <v>597</v>
      </c>
      <c r="C585" s="12">
        <v>2739</v>
      </c>
      <c r="D585" s="13">
        <v>1</v>
      </c>
      <c r="E585" s="14">
        <v>1</v>
      </c>
      <c r="F585" s="14">
        <v>0</v>
      </c>
      <c r="G585" s="14">
        <v>0</v>
      </c>
      <c r="H585" s="14">
        <v>1</v>
      </c>
      <c r="I585" s="14">
        <v>1</v>
      </c>
      <c r="J585" s="14">
        <v>1</v>
      </c>
      <c r="K585" s="14">
        <v>1</v>
      </c>
      <c r="L585" s="14">
        <v>1</v>
      </c>
      <c r="M585" s="14">
        <v>1</v>
      </c>
      <c r="N585" s="14">
        <v>1</v>
      </c>
      <c r="O585" s="14">
        <v>0</v>
      </c>
    </row>
    <row r="586" spans="1:15" x14ac:dyDescent="0.3">
      <c r="A586" s="10">
        <v>582</v>
      </c>
      <c r="B586" s="11" t="s">
        <v>598</v>
      </c>
      <c r="C586" s="12">
        <v>1588</v>
      </c>
      <c r="D586" s="13">
        <v>1</v>
      </c>
      <c r="E586" s="14">
        <v>1</v>
      </c>
      <c r="F586" s="14">
        <v>1</v>
      </c>
      <c r="G586" s="14">
        <v>0</v>
      </c>
      <c r="H586" s="14">
        <v>1</v>
      </c>
      <c r="I586" s="14">
        <v>1</v>
      </c>
      <c r="J586" s="14">
        <v>1</v>
      </c>
      <c r="K586" s="14">
        <v>1</v>
      </c>
      <c r="L586" s="14">
        <v>1</v>
      </c>
      <c r="M586" s="14">
        <v>1</v>
      </c>
      <c r="N586" s="14">
        <v>1</v>
      </c>
      <c r="O586" s="14">
        <v>0</v>
      </c>
    </row>
    <row r="587" spans="1:15" x14ac:dyDescent="0.3">
      <c r="A587" s="10">
        <v>583</v>
      </c>
      <c r="B587" s="11" t="s">
        <v>599</v>
      </c>
      <c r="C587" s="12">
        <v>1136</v>
      </c>
      <c r="D587" s="13">
        <v>0</v>
      </c>
      <c r="E587" s="14">
        <v>1</v>
      </c>
      <c r="F587" s="14">
        <v>1</v>
      </c>
      <c r="G587" s="14">
        <v>1</v>
      </c>
      <c r="H587" s="14">
        <v>1</v>
      </c>
      <c r="I587" s="14">
        <v>1</v>
      </c>
      <c r="J587" s="14">
        <v>1</v>
      </c>
      <c r="K587" s="14">
        <v>0</v>
      </c>
      <c r="L587" s="14">
        <v>1</v>
      </c>
      <c r="M587" s="14">
        <v>1</v>
      </c>
      <c r="N587" s="14">
        <v>1</v>
      </c>
      <c r="O587" s="14">
        <v>0</v>
      </c>
    </row>
    <row r="588" spans="1:15" x14ac:dyDescent="0.3">
      <c r="A588" s="10">
        <v>584</v>
      </c>
      <c r="B588" s="11" t="s">
        <v>600</v>
      </c>
      <c r="C588" s="12">
        <v>1127</v>
      </c>
      <c r="D588" s="13">
        <v>1</v>
      </c>
      <c r="E588" s="14">
        <v>1</v>
      </c>
      <c r="F588" s="14">
        <v>1</v>
      </c>
      <c r="G588" s="14">
        <v>0</v>
      </c>
      <c r="H588" s="14">
        <v>1</v>
      </c>
      <c r="I588" s="14">
        <v>1</v>
      </c>
      <c r="J588" s="14">
        <v>1</v>
      </c>
      <c r="K588" s="14">
        <v>1</v>
      </c>
      <c r="L588" s="14">
        <v>1</v>
      </c>
      <c r="M588" s="14">
        <v>1</v>
      </c>
      <c r="N588" s="14">
        <v>1</v>
      </c>
      <c r="O588" s="14">
        <v>0</v>
      </c>
    </row>
    <row r="589" spans="1:15" x14ac:dyDescent="0.3">
      <c r="A589" s="10">
        <v>585</v>
      </c>
      <c r="B589" s="11" t="s">
        <v>601</v>
      </c>
      <c r="C589" s="12">
        <v>1116</v>
      </c>
      <c r="D589" s="13">
        <v>0</v>
      </c>
      <c r="E589" s="14">
        <v>1</v>
      </c>
      <c r="F589" s="14">
        <v>0</v>
      </c>
      <c r="G589" s="14">
        <v>1</v>
      </c>
      <c r="H589" s="14">
        <v>1</v>
      </c>
      <c r="I589" s="14">
        <v>1</v>
      </c>
      <c r="J589" s="14">
        <v>1</v>
      </c>
      <c r="K589" s="14">
        <v>1</v>
      </c>
      <c r="L589" s="14">
        <v>1</v>
      </c>
      <c r="M589" s="14">
        <v>1</v>
      </c>
      <c r="N589" s="14">
        <v>1</v>
      </c>
      <c r="O589" s="14">
        <v>0</v>
      </c>
    </row>
    <row r="590" spans="1:15" x14ac:dyDescent="0.3">
      <c r="A590" s="10">
        <v>586</v>
      </c>
      <c r="B590" s="11" t="s">
        <v>602</v>
      </c>
      <c r="C590" s="12">
        <v>1096</v>
      </c>
      <c r="D590" s="13">
        <v>1</v>
      </c>
      <c r="E590" s="14">
        <v>1</v>
      </c>
      <c r="F590" s="14">
        <v>1</v>
      </c>
      <c r="G590" s="14">
        <v>0</v>
      </c>
      <c r="H590" s="14">
        <v>1</v>
      </c>
      <c r="I590" s="14">
        <v>1</v>
      </c>
      <c r="J590" s="14">
        <v>1</v>
      </c>
      <c r="K590" s="14">
        <v>0</v>
      </c>
      <c r="L590" s="14">
        <v>1</v>
      </c>
      <c r="M590" s="14">
        <v>1</v>
      </c>
      <c r="N590" s="14">
        <v>1</v>
      </c>
      <c r="O590" s="14">
        <v>0</v>
      </c>
    </row>
    <row r="591" spans="1:15" x14ac:dyDescent="0.3">
      <c r="A591" s="10">
        <v>587</v>
      </c>
      <c r="B591" s="11" t="s">
        <v>436</v>
      </c>
      <c r="C591" s="12">
        <v>1052</v>
      </c>
      <c r="D591" s="13">
        <v>1</v>
      </c>
      <c r="E591" s="14">
        <v>1</v>
      </c>
      <c r="F591" s="14">
        <v>1</v>
      </c>
      <c r="G591" s="14">
        <v>1</v>
      </c>
      <c r="H591" s="14">
        <v>1</v>
      </c>
      <c r="I591" s="14">
        <v>1</v>
      </c>
      <c r="J591" s="14">
        <v>1</v>
      </c>
      <c r="K591" s="14">
        <v>1</v>
      </c>
      <c r="L591" s="14">
        <v>1</v>
      </c>
      <c r="M591" s="14">
        <v>1</v>
      </c>
      <c r="N591" s="14">
        <v>1</v>
      </c>
      <c r="O591" s="14">
        <v>0</v>
      </c>
    </row>
    <row r="592" spans="1:15" x14ac:dyDescent="0.3">
      <c r="A592" s="10">
        <v>588</v>
      </c>
      <c r="B592" s="11" t="s">
        <v>603</v>
      </c>
      <c r="C592" s="12">
        <v>1041</v>
      </c>
      <c r="D592" s="13">
        <v>1</v>
      </c>
      <c r="E592" s="14">
        <v>1</v>
      </c>
      <c r="F592" s="14">
        <v>1</v>
      </c>
      <c r="G592" s="14">
        <v>1</v>
      </c>
      <c r="H592" s="14">
        <v>1</v>
      </c>
      <c r="I592" s="14">
        <v>1</v>
      </c>
      <c r="J592" s="14">
        <v>1</v>
      </c>
      <c r="K592" s="14">
        <v>0</v>
      </c>
      <c r="L592" s="14">
        <v>1</v>
      </c>
      <c r="M592" s="14">
        <v>1</v>
      </c>
      <c r="N592" s="14">
        <v>1</v>
      </c>
      <c r="O592" s="14">
        <v>0</v>
      </c>
    </row>
    <row r="593" spans="1:15" x14ac:dyDescent="0.3">
      <c r="A593" s="10">
        <v>589</v>
      </c>
      <c r="B593" s="11" t="s">
        <v>604</v>
      </c>
      <c r="C593" s="12">
        <v>1017</v>
      </c>
      <c r="D593" s="13">
        <v>0</v>
      </c>
      <c r="E593" s="14">
        <v>1</v>
      </c>
      <c r="F593" s="14">
        <v>1</v>
      </c>
      <c r="G593" s="14">
        <v>1</v>
      </c>
      <c r="H593" s="14">
        <v>1</v>
      </c>
      <c r="I593" s="14">
        <v>1</v>
      </c>
      <c r="J593" s="14">
        <v>1</v>
      </c>
      <c r="K593" s="14">
        <v>1</v>
      </c>
      <c r="L593" s="14">
        <v>1</v>
      </c>
      <c r="M593" s="14">
        <v>1</v>
      </c>
      <c r="N593" s="14">
        <v>1</v>
      </c>
      <c r="O593" s="14">
        <v>0</v>
      </c>
    </row>
    <row r="594" spans="1:15" x14ac:dyDescent="0.3">
      <c r="A594" s="10">
        <v>590</v>
      </c>
      <c r="B594" s="11" t="s">
        <v>605</v>
      </c>
      <c r="C594" s="12">
        <v>1003</v>
      </c>
      <c r="D594" s="13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</row>
    <row r="595" spans="1:15" x14ac:dyDescent="0.3">
      <c r="A595" s="10">
        <v>591</v>
      </c>
      <c r="B595" s="11" t="s">
        <v>606</v>
      </c>
      <c r="C595" s="12">
        <v>980</v>
      </c>
      <c r="D595" s="13">
        <v>1</v>
      </c>
      <c r="E595" s="14">
        <v>1</v>
      </c>
      <c r="F595" s="14">
        <v>1</v>
      </c>
      <c r="G595" s="14">
        <v>1</v>
      </c>
      <c r="H595" s="14">
        <v>1</v>
      </c>
      <c r="I595" s="14">
        <v>1</v>
      </c>
      <c r="J595" s="14">
        <v>1</v>
      </c>
      <c r="K595" s="14">
        <v>1</v>
      </c>
      <c r="L595" s="14">
        <v>1</v>
      </c>
      <c r="M595" s="14">
        <v>1</v>
      </c>
      <c r="N595" s="14">
        <v>1</v>
      </c>
      <c r="O595" s="14">
        <v>0</v>
      </c>
    </row>
    <row r="596" spans="1:15" x14ac:dyDescent="0.3">
      <c r="A596" s="10">
        <v>592</v>
      </c>
      <c r="B596" s="11" t="s">
        <v>607</v>
      </c>
      <c r="C596" s="12">
        <v>966</v>
      </c>
      <c r="D596" s="13">
        <v>1</v>
      </c>
      <c r="E596" s="14">
        <v>1</v>
      </c>
      <c r="F596" s="14">
        <v>1</v>
      </c>
      <c r="G596" s="14">
        <v>1</v>
      </c>
      <c r="H596" s="14">
        <v>1</v>
      </c>
      <c r="I596" s="14">
        <v>1</v>
      </c>
      <c r="J596" s="14">
        <v>1</v>
      </c>
      <c r="K596" s="14">
        <v>1</v>
      </c>
      <c r="L596" s="14">
        <v>1</v>
      </c>
      <c r="M596" s="14">
        <v>1</v>
      </c>
      <c r="N596" s="14">
        <v>1</v>
      </c>
      <c r="O596" s="14">
        <v>0</v>
      </c>
    </row>
    <row r="597" spans="1:15" x14ac:dyDescent="0.3">
      <c r="A597" s="10">
        <v>593</v>
      </c>
      <c r="B597" s="11" t="s">
        <v>608</v>
      </c>
      <c r="C597" s="12">
        <v>884</v>
      </c>
      <c r="D597" s="13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1:15" x14ac:dyDescent="0.3">
      <c r="A598" s="10">
        <v>594</v>
      </c>
      <c r="B598" s="11" t="s">
        <v>609</v>
      </c>
      <c r="C598" s="12">
        <v>854</v>
      </c>
      <c r="D598" s="13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1:15" x14ac:dyDescent="0.3">
      <c r="A599" s="10">
        <v>595</v>
      </c>
      <c r="B599" s="11" t="s">
        <v>610</v>
      </c>
      <c r="C599" s="12">
        <v>793</v>
      </c>
      <c r="D599" s="13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1:15" x14ac:dyDescent="0.3">
      <c r="A600" s="10">
        <v>596</v>
      </c>
      <c r="B600" s="11" t="s">
        <v>611</v>
      </c>
      <c r="C600" s="12">
        <v>772</v>
      </c>
      <c r="D600" s="13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1:15" x14ac:dyDescent="0.3">
      <c r="A601" s="10">
        <v>597</v>
      </c>
      <c r="B601" s="11" t="s">
        <v>612</v>
      </c>
      <c r="C601" s="12">
        <v>766</v>
      </c>
      <c r="D601" s="13">
        <v>1</v>
      </c>
      <c r="E601" s="14">
        <v>1</v>
      </c>
      <c r="F601" s="14">
        <v>1</v>
      </c>
      <c r="G601" s="14">
        <v>0</v>
      </c>
      <c r="H601" s="14">
        <v>1</v>
      </c>
      <c r="I601" s="14">
        <v>1</v>
      </c>
      <c r="J601" s="14">
        <v>1</v>
      </c>
      <c r="K601" s="14">
        <v>1</v>
      </c>
      <c r="L601" s="14">
        <v>1</v>
      </c>
      <c r="M601" s="14">
        <v>1</v>
      </c>
      <c r="N601" s="14">
        <v>1</v>
      </c>
      <c r="O601" s="14">
        <v>0</v>
      </c>
    </row>
    <row r="602" spans="1:15" x14ac:dyDescent="0.3">
      <c r="A602" s="10">
        <v>598</v>
      </c>
      <c r="B602" s="11" t="s">
        <v>613</v>
      </c>
      <c r="C602" s="12">
        <v>740</v>
      </c>
      <c r="D602" s="13">
        <v>1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</row>
    <row r="603" spans="1:15" x14ac:dyDescent="0.3">
      <c r="A603" s="10">
        <v>599</v>
      </c>
      <c r="B603" s="11" t="s">
        <v>614</v>
      </c>
      <c r="C603" s="12">
        <v>721</v>
      </c>
      <c r="D603" s="13">
        <v>1</v>
      </c>
      <c r="E603" s="14">
        <v>1</v>
      </c>
      <c r="F603" s="14">
        <v>1</v>
      </c>
      <c r="G603" s="14">
        <v>1</v>
      </c>
      <c r="H603" s="14">
        <v>1</v>
      </c>
      <c r="I603" s="14">
        <v>1</v>
      </c>
      <c r="J603" s="14">
        <v>1</v>
      </c>
      <c r="K603" s="14">
        <v>1</v>
      </c>
      <c r="L603" s="14">
        <v>1</v>
      </c>
      <c r="M603" s="14">
        <v>1</v>
      </c>
      <c r="N603" s="14">
        <v>1</v>
      </c>
      <c r="O603" s="14">
        <v>0</v>
      </c>
    </row>
    <row r="604" spans="1:15" x14ac:dyDescent="0.3">
      <c r="A604" s="10">
        <v>600</v>
      </c>
      <c r="B604" s="11" t="s">
        <v>615</v>
      </c>
      <c r="C604" s="12">
        <v>693</v>
      </c>
      <c r="D604" s="13">
        <v>1</v>
      </c>
      <c r="E604" s="14">
        <v>1</v>
      </c>
      <c r="F604" s="14">
        <v>0</v>
      </c>
      <c r="G604" s="14">
        <v>0</v>
      </c>
      <c r="H604" s="14">
        <v>1</v>
      </c>
      <c r="I604" s="14">
        <v>1</v>
      </c>
      <c r="J604" s="14">
        <v>1</v>
      </c>
      <c r="K604" s="14">
        <v>1</v>
      </c>
      <c r="L604" s="14">
        <v>1</v>
      </c>
      <c r="M604" s="14">
        <v>1</v>
      </c>
      <c r="N604" s="14">
        <v>1</v>
      </c>
      <c r="O604" s="14">
        <v>0</v>
      </c>
    </row>
    <row r="605" spans="1:15" x14ac:dyDescent="0.3">
      <c r="A605" s="10">
        <v>601</v>
      </c>
      <c r="B605" s="11" t="s">
        <v>616</v>
      </c>
      <c r="C605" s="12">
        <v>688</v>
      </c>
      <c r="D605" s="13">
        <v>1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</row>
    <row r="606" spans="1:15" x14ac:dyDescent="0.3">
      <c r="A606" s="10">
        <v>602</v>
      </c>
      <c r="B606" s="11" t="s">
        <v>617</v>
      </c>
      <c r="C606" s="12">
        <v>685</v>
      </c>
      <c r="D606" s="13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</row>
    <row r="607" spans="1:15" x14ac:dyDescent="0.3">
      <c r="A607" s="10">
        <v>603</v>
      </c>
      <c r="B607" s="11" t="s">
        <v>618</v>
      </c>
      <c r="C607" s="12">
        <v>641</v>
      </c>
      <c r="D607" s="13">
        <v>1</v>
      </c>
      <c r="E607" s="14">
        <v>1</v>
      </c>
      <c r="F607" s="14">
        <v>1</v>
      </c>
      <c r="G607" s="14">
        <v>1</v>
      </c>
      <c r="H607" s="14">
        <v>1</v>
      </c>
      <c r="I607" s="14">
        <v>1</v>
      </c>
      <c r="J607" s="14">
        <v>1</v>
      </c>
      <c r="K607" s="14">
        <v>1</v>
      </c>
      <c r="L607" s="14">
        <v>1</v>
      </c>
      <c r="M607" s="14">
        <v>1</v>
      </c>
      <c r="N607" s="14">
        <v>1</v>
      </c>
      <c r="O607" s="14">
        <v>0</v>
      </c>
    </row>
    <row r="608" spans="1:15" x14ac:dyDescent="0.3">
      <c r="A608" s="10">
        <v>604</v>
      </c>
      <c r="B608" s="11" t="s">
        <v>619</v>
      </c>
      <c r="C608" s="12">
        <v>620</v>
      </c>
      <c r="D608" s="13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1:15" x14ac:dyDescent="0.3">
      <c r="A609" s="10">
        <v>605</v>
      </c>
      <c r="B609" s="11" t="s">
        <v>620</v>
      </c>
      <c r="C609" s="12">
        <v>618</v>
      </c>
      <c r="D609" s="13">
        <v>0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</row>
    <row r="610" spans="1:15" x14ac:dyDescent="0.3">
      <c r="A610" s="10">
        <v>606</v>
      </c>
      <c r="B610" s="11" t="s">
        <v>621</v>
      </c>
      <c r="C610" s="12">
        <v>617</v>
      </c>
      <c r="D610" s="13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1:15" x14ac:dyDescent="0.3">
      <c r="A611" s="10">
        <v>607</v>
      </c>
      <c r="B611" s="11" t="s">
        <v>622</v>
      </c>
      <c r="C611" s="12">
        <v>604</v>
      </c>
      <c r="D611" s="13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1:15" x14ac:dyDescent="0.3">
      <c r="A612" s="10">
        <v>608</v>
      </c>
      <c r="B612" s="11" t="s">
        <v>623</v>
      </c>
      <c r="C612" s="12">
        <v>583</v>
      </c>
      <c r="D612" s="13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1:15" x14ac:dyDescent="0.3">
      <c r="A613" s="10">
        <v>609</v>
      </c>
      <c r="B613" s="11" t="s">
        <v>624</v>
      </c>
      <c r="C613" s="12">
        <v>575</v>
      </c>
      <c r="D613" s="13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1:15" x14ac:dyDescent="0.3">
      <c r="A614" s="10">
        <v>610</v>
      </c>
      <c r="B614" s="11" t="s">
        <v>625</v>
      </c>
      <c r="C614" s="12">
        <v>560</v>
      </c>
      <c r="D614" s="13">
        <v>1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</row>
    <row r="615" spans="1:15" x14ac:dyDescent="0.3">
      <c r="A615" s="10">
        <v>611</v>
      </c>
      <c r="B615" s="11" t="s">
        <v>626</v>
      </c>
      <c r="C615" s="12">
        <v>549</v>
      </c>
      <c r="D615" s="13">
        <v>1</v>
      </c>
      <c r="E615" s="14">
        <v>1</v>
      </c>
      <c r="F615" s="14">
        <v>1</v>
      </c>
      <c r="G615" s="14">
        <v>1</v>
      </c>
      <c r="H615" s="14">
        <v>1</v>
      </c>
      <c r="I615" s="14">
        <v>1</v>
      </c>
      <c r="J615" s="14">
        <v>1</v>
      </c>
      <c r="K615" s="14">
        <v>1</v>
      </c>
      <c r="L615" s="14">
        <v>1</v>
      </c>
      <c r="M615" s="14">
        <v>1</v>
      </c>
      <c r="N615" s="14">
        <v>1</v>
      </c>
      <c r="O615" s="14">
        <v>0</v>
      </c>
    </row>
    <row r="616" spans="1:15" x14ac:dyDescent="0.3">
      <c r="A616" s="10">
        <v>612</v>
      </c>
      <c r="B616" s="11" t="s">
        <v>627</v>
      </c>
      <c r="C616" s="12">
        <v>530</v>
      </c>
      <c r="D616" s="13">
        <v>1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</row>
    <row r="617" spans="1:15" x14ac:dyDescent="0.3">
      <c r="A617" s="10">
        <v>613</v>
      </c>
      <c r="B617" s="11" t="s">
        <v>628</v>
      </c>
      <c r="C617" s="12">
        <v>523</v>
      </c>
      <c r="D617" s="13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1:15" x14ac:dyDescent="0.3">
      <c r="A618" s="10">
        <v>614</v>
      </c>
      <c r="B618" s="11" t="s">
        <v>629</v>
      </c>
      <c r="C618" s="12">
        <v>514</v>
      </c>
      <c r="D618" s="13">
        <v>1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</row>
    <row r="619" spans="1:15" x14ac:dyDescent="0.3">
      <c r="A619" s="10">
        <v>615</v>
      </c>
      <c r="B619" s="11" t="s">
        <v>630</v>
      </c>
      <c r="C619" s="12">
        <v>494</v>
      </c>
      <c r="D619" s="13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1:15" x14ac:dyDescent="0.3">
      <c r="A620" s="10">
        <v>616</v>
      </c>
      <c r="B620" s="11" t="s">
        <v>631</v>
      </c>
      <c r="C620" s="12">
        <v>454</v>
      </c>
      <c r="D620" s="13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1:15" x14ac:dyDescent="0.3">
      <c r="A621" s="10">
        <v>617</v>
      </c>
      <c r="B621" s="11" t="s">
        <v>632</v>
      </c>
      <c r="C621" s="12">
        <v>449</v>
      </c>
      <c r="D621" s="13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1:15" x14ac:dyDescent="0.3">
      <c r="A622" s="10">
        <v>618</v>
      </c>
      <c r="B622" s="11" t="s">
        <v>559</v>
      </c>
      <c r="C622" s="12">
        <v>423</v>
      </c>
      <c r="D622" s="13">
        <v>0</v>
      </c>
      <c r="E622" s="14">
        <v>1</v>
      </c>
      <c r="F622" s="14">
        <v>1</v>
      </c>
      <c r="G622" s="14">
        <v>0</v>
      </c>
      <c r="H622" s="14">
        <v>1</v>
      </c>
      <c r="I622" s="14">
        <v>1</v>
      </c>
      <c r="J622" s="14">
        <v>1</v>
      </c>
      <c r="K622" s="14">
        <v>1</v>
      </c>
      <c r="L622" s="14">
        <v>1</v>
      </c>
      <c r="M622" s="14">
        <v>1</v>
      </c>
      <c r="N622" s="14">
        <v>1</v>
      </c>
      <c r="O622" s="14">
        <v>0</v>
      </c>
    </row>
    <row r="623" spans="1:15" x14ac:dyDescent="0.3">
      <c r="A623" s="10">
        <v>619</v>
      </c>
      <c r="B623" s="11" t="s">
        <v>633</v>
      </c>
      <c r="C623" s="12">
        <v>392</v>
      </c>
      <c r="D623" s="13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1:15" x14ac:dyDescent="0.3">
      <c r="A624" s="10">
        <v>620</v>
      </c>
      <c r="B624" s="11" t="s">
        <v>634</v>
      </c>
      <c r="C624" s="12">
        <v>385</v>
      </c>
      <c r="D624" s="13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1:15" x14ac:dyDescent="0.3">
      <c r="A625" s="10">
        <v>621</v>
      </c>
      <c r="B625" s="11" t="s">
        <v>635</v>
      </c>
      <c r="C625" s="12">
        <v>380</v>
      </c>
      <c r="D625" s="13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1:15" x14ac:dyDescent="0.3">
      <c r="A626" s="10">
        <v>622</v>
      </c>
      <c r="B626" s="11" t="s">
        <v>636</v>
      </c>
      <c r="C626" s="12">
        <v>379</v>
      </c>
      <c r="D626" s="13">
        <v>1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</row>
    <row r="627" spans="1:15" x14ac:dyDescent="0.3">
      <c r="A627" s="10">
        <v>623</v>
      </c>
      <c r="B627" s="11" t="s">
        <v>637</v>
      </c>
      <c r="C627" s="12">
        <v>369</v>
      </c>
      <c r="D627" s="13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1:15" x14ac:dyDescent="0.3">
      <c r="A628" s="10">
        <v>624</v>
      </c>
      <c r="B628" s="11" t="s">
        <v>638</v>
      </c>
      <c r="C628" s="12">
        <v>368</v>
      </c>
      <c r="D628" s="13">
        <v>0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</row>
    <row r="629" spans="1:15" x14ac:dyDescent="0.3">
      <c r="A629" s="10">
        <v>625</v>
      </c>
      <c r="B629" s="11" t="s">
        <v>639</v>
      </c>
      <c r="C629" s="12">
        <v>368</v>
      </c>
      <c r="D629" s="13">
        <v>1</v>
      </c>
      <c r="E629" s="14">
        <v>1</v>
      </c>
      <c r="F629" s="14">
        <v>1</v>
      </c>
      <c r="G629" s="14">
        <v>1</v>
      </c>
      <c r="H629" s="14">
        <v>1</v>
      </c>
      <c r="I629" s="14">
        <v>1</v>
      </c>
      <c r="J629" s="14">
        <v>1</v>
      </c>
      <c r="K629" s="14">
        <v>1</v>
      </c>
      <c r="L629" s="14">
        <v>1</v>
      </c>
      <c r="M629" s="14">
        <v>1</v>
      </c>
      <c r="N629" s="14">
        <v>1</v>
      </c>
      <c r="O629" s="14">
        <v>0</v>
      </c>
    </row>
    <row r="630" spans="1:15" x14ac:dyDescent="0.3">
      <c r="A630" s="10">
        <v>626</v>
      </c>
      <c r="B630" s="11" t="s">
        <v>640</v>
      </c>
      <c r="C630" s="12">
        <v>365</v>
      </c>
      <c r="D630" s="13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1:15" x14ac:dyDescent="0.3">
      <c r="A631" s="10">
        <v>627</v>
      </c>
      <c r="B631" s="11" t="s">
        <v>641</v>
      </c>
      <c r="C631" s="12">
        <v>356</v>
      </c>
      <c r="D631" s="13">
        <v>1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</row>
    <row r="632" spans="1:15" x14ac:dyDescent="0.3">
      <c r="A632" s="10">
        <v>628</v>
      </c>
      <c r="B632" s="11" t="s">
        <v>528</v>
      </c>
      <c r="C632" s="12">
        <v>353</v>
      </c>
      <c r="D632" s="13">
        <v>0</v>
      </c>
      <c r="E632" s="14">
        <v>1</v>
      </c>
      <c r="F632" s="14">
        <v>0</v>
      </c>
      <c r="G632" s="14">
        <v>1</v>
      </c>
      <c r="H632" s="14">
        <v>1</v>
      </c>
      <c r="I632" s="14">
        <v>1</v>
      </c>
      <c r="J632" s="14">
        <v>1</v>
      </c>
      <c r="K632" s="14">
        <v>1</v>
      </c>
      <c r="L632" s="14">
        <v>1</v>
      </c>
      <c r="M632" s="14">
        <v>1</v>
      </c>
      <c r="N632" s="14">
        <v>1</v>
      </c>
      <c r="O632" s="14">
        <v>0</v>
      </c>
    </row>
    <row r="633" spans="1:15" x14ac:dyDescent="0.3">
      <c r="A633" s="10">
        <v>629</v>
      </c>
      <c r="B633" s="11" t="s">
        <v>642</v>
      </c>
      <c r="C633" s="12">
        <v>333</v>
      </c>
      <c r="D633" s="13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1:15" x14ac:dyDescent="0.3">
      <c r="A634" s="10">
        <v>630</v>
      </c>
      <c r="B634" s="11" t="s">
        <v>51</v>
      </c>
      <c r="C634" s="12">
        <v>328</v>
      </c>
      <c r="D634" s="13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1:15" x14ac:dyDescent="0.3">
      <c r="A635" s="10">
        <v>631</v>
      </c>
      <c r="B635" s="11" t="s">
        <v>643</v>
      </c>
      <c r="C635" s="12">
        <v>323</v>
      </c>
      <c r="D635" s="13">
        <v>1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</row>
    <row r="636" spans="1:15" x14ac:dyDescent="0.3">
      <c r="A636" s="10">
        <v>632</v>
      </c>
      <c r="B636" s="11" t="s">
        <v>644</v>
      </c>
      <c r="C636" s="12">
        <v>309</v>
      </c>
      <c r="D636" s="13">
        <v>0</v>
      </c>
      <c r="E636" s="14">
        <v>1</v>
      </c>
      <c r="F636" s="14">
        <v>1</v>
      </c>
      <c r="G636" s="14">
        <v>1</v>
      </c>
      <c r="H636" s="14">
        <v>1</v>
      </c>
      <c r="I636" s="14">
        <v>1</v>
      </c>
      <c r="J636" s="14">
        <v>1</v>
      </c>
      <c r="K636" s="14">
        <v>1</v>
      </c>
      <c r="L636" s="14">
        <v>1</v>
      </c>
      <c r="M636" s="14">
        <v>1</v>
      </c>
      <c r="N636" s="14">
        <v>1</v>
      </c>
      <c r="O636" s="14">
        <v>0</v>
      </c>
    </row>
    <row r="637" spans="1:15" x14ac:dyDescent="0.3">
      <c r="A637" s="10">
        <v>633</v>
      </c>
      <c r="B637" s="11" t="s">
        <v>645</v>
      </c>
      <c r="C637" s="12">
        <v>308</v>
      </c>
      <c r="D637" s="13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1:15" x14ac:dyDescent="0.3">
      <c r="A638" s="10">
        <v>634</v>
      </c>
      <c r="B638" s="11" t="s">
        <v>646</v>
      </c>
      <c r="C638" s="12">
        <v>295</v>
      </c>
      <c r="D638" s="13">
        <v>0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</row>
    <row r="639" spans="1:15" x14ac:dyDescent="0.3">
      <c r="A639" s="10">
        <v>635</v>
      </c>
      <c r="B639" s="11" t="s">
        <v>647</v>
      </c>
      <c r="C639" s="12">
        <v>292</v>
      </c>
      <c r="D639" s="13">
        <v>1</v>
      </c>
      <c r="E639" s="14">
        <v>1</v>
      </c>
      <c r="F639" s="14">
        <v>1</v>
      </c>
      <c r="G639" s="14">
        <v>1</v>
      </c>
      <c r="H639" s="14">
        <v>1</v>
      </c>
      <c r="I639" s="14">
        <v>1</v>
      </c>
      <c r="J639" s="14">
        <v>1</v>
      </c>
      <c r="K639" s="14">
        <v>1</v>
      </c>
      <c r="L639" s="14">
        <v>1</v>
      </c>
      <c r="M639" s="14">
        <v>1</v>
      </c>
      <c r="N639" s="14">
        <v>1</v>
      </c>
      <c r="O639" s="14">
        <v>0</v>
      </c>
    </row>
    <row r="640" spans="1:15" x14ac:dyDescent="0.3">
      <c r="A640" s="10">
        <v>636</v>
      </c>
      <c r="B640" s="11" t="s">
        <v>648</v>
      </c>
      <c r="C640" s="12">
        <v>287</v>
      </c>
      <c r="D640" s="13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1:15" x14ac:dyDescent="0.3">
      <c r="A641" s="10">
        <v>637</v>
      </c>
      <c r="B641" s="11" t="s">
        <v>649</v>
      </c>
      <c r="C641" s="12">
        <v>280</v>
      </c>
      <c r="D641" s="13">
        <v>0</v>
      </c>
      <c r="E641" s="14">
        <v>1</v>
      </c>
      <c r="F641" s="14">
        <v>1</v>
      </c>
      <c r="G641" s="14">
        <v>1</v>
      </c>
      <c r="H641" s="14">
        <v>1</v>
      </c>
      <c r="I641" s="14">
        <v>1</v>
      </c>
      <c r="J641" s="14">
        <v>1</v>
      </c>
      <c r="K641" s="14">
        <v>1</v>
      </c>
      <c r="L641" s="14">
        <v>1</v>
      </c>
      <c r="M641" s="14">
        <v>1</v>
      </c>
      <c r="N641" s="14">
        <v>1</v>
      </c>
      <c r="O641" s="14">
        <v>0</v>
      </c>
    </row>
    <row r="642" spans="1:15" x14ac:dyDescent="0.3">
      <c r="A642" s="10">
        <v>638</v>
      </c>
      <c r="B642" s="11" t="s">
        <v>650</v>
      </c>
      <c r="C642" s="12">
        <v>271</v>
      </c>
      <c r="D642" s="13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1:15" x14ac:dyDescent="0.3">
      <c r="A643" s="10">
        <v>639</v>
      </c>
      <c r="B643" s="11" t="s">
        <v>547</v>
      </c>
      <c r="C643" s="12">
        <v>255</v>
      </c>
      <c r="D643" s="13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1:15" x14ac:dyDescent="0.3">
      <c r="A644" s="10">
        <v>640</v>
      </c>
      <c r="B644" s="11" t="s">
        <v>384</v>
      </c>
      <c r="C644" s="12">
        <v>249</v>
      </c>
      <c r="D644" s="13">
        <v>1</v>
      </c>
      <c r="E644" s="14">
        <v>1</v>
      </c>
      <c r="F644" s="14">
        <v>1</v>
      </c>
      <c r="G644" s="14">
        <v>1</v>
      </c>
      <c r="H644" s="14">
        <v>1</v>
      </c>
      <c r="I644" s="14">
        <v>1</v>
      </c>
      <c r="J644" s="14">
        <v>1</v>
      </c>
      <c r="K644" s="14">
        <v>1</v>
      </c>
      <c r="L644" s="14">
        <v>1</v>
      </c>
      <c r="M644" s="14">
        <v>1</v>
      </c>
      <c r="N644" s="14">
        <v>1</v>
      </c>
      <c r="O644" s="14">
        <v>0</v>
      </c>
    </row>
    <row r="645" spans="1:15" x14ac:dyDescent="0.3">
      <c r="A645" s="10">
        <v>641</v>
      </c>
      <c r="B645" s="11" t="s">
        <v>651</v>
      </c>
      <c r="C645" s="12">
        <v>230</v>
      </c>
      <c r="D645" s="13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1:15" x14ac:dyDescent="0.3">
      <c r="A646" s="10">
        <v>642</v>
      </c>
      <c r="B646" s="11" t="s">
        <v>577</v>
      </c>
      <c r="C646" s="12">
        <v>227</v>
      </c>
      <c r="D646" s="13">
        <v>0</v>
      </c>
      <c r="E646" s="14">
        <v>1</v>
      </c>
      <c r="F646" s="14">
        <v>1</v>
      </c>
      <c r="G646" s="14">
        <v>1</v>
      </c>
      <c r="H646" s="14">
        <v>1</v>
      </c>
      <c r="I646" s="14">
        <v>1</v>
      </c>
      <c r="J646" s="14">
        <v>1</v>
      </c>
      <c r="K646" s="14">
        <v>0</v>
      </c>
      <c r="L646" s="14">
        <v>1</v>
      </c>
      <c r="M646" s="14">
        <v>1</v>
      </c>
      <c r="N646" s="14">
        <v>1</v>
      </c>
      <c r="O646" s="14">
        <v>0</v>
      </c>
    </row>
    <row r="647" spans="1:15" x14ac:dyDescent="0.3">
      <c r="A647" s="10">
        <v>643</v>
      </c>
      <c r="B647" s="11" t="s">
        <v>652</v>
      </c>
      <c r="C647" s="12">
        <v>226</v>
      </c>
      <c r="D647" s="13">
        <v>0</v>
      </c>
      <c r="E647" s="14">
        <v>1</v>
      </c>
      <c r="F647" s="14">
        <v>0</v>
      </c>
      <c r="G647" s="14">
        <v>0</v>
      </c>
      <c r="H647" s="14">
        <v>1</v>
      </c>
      <c r="I647" s="14">
        <v>1</v>
      </c>
      <c r="J647" s="14">
        <v>1</v>
      </c>
      <c r="K647" s="14">
        <v>1</v>
      </c>
      <c r="L647" s="14">
        <v>1</v>
      </c>
      <c r="M647" s="14">
        <v>1</v>
      </c>
      <c r="N647" s="14">
        <v>1</v>
      </c>
      <c r="O647" s="14">
        <v>0</v>
      </c>
    </row>
    <row r="648" spans="1:15" x14ac:dyDescent="0.3">
      <c r="A648" s="10">
        <v>644</v>
      </c>
      <c r="B648" s="11" t="s">
        <v>653</v>
      </c>
      <c r="C648" s="12">
        <v>218</v>
      </c>
      <c r="D648" s="13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1:15" x14ac:dyDescent="0.3">
      <c r="A649" s="10">
        <v>645</v>
      </c>
      <c r="B649" s="11" t="s">
        <v>654</v>
      </c>
      <c r="C649" s="12">
        <v>216</v>
      </c>
      <c r="D649" s="13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1:15" x14ac:dyDescent="0.3">
      <c r="A650" s="10">
        <v>646</v>
      </c>
      <c r="B650" s="11" t="s">
        <v>655</v>
      </c>
      <c r="C650" s="12">
        <v>207</v>
      </c>
      <c r="D650" s="13">
        <v>0</v>
      </c>
      <c r="E650" s="14">
        <v>1</v>
      </c>
      <c r="F650" s="14">
        <v>1</v>
      </c>
      <c r="G650" s="14">
        <v>0</v>
      </c>
      <c r="H650" s="14">
        <v>1</v>
      </c>
      <c r="I650" s="14">
        <v>1</v>
      </c>
      <c r="J650" s="14">
        <v>1</v>
      </c>
      <c r="K650" s="14">
        <v>1</v>
      </c>
      <c r="L650" s="14">
        <v>1</v>
      </c>
      <c r="M650" s="14">
        <v>1</v>
      </c>
      <c r="N650" s="14">
        <v>1</v>
      </c>
      <c r="O650" s="14">
        <v>0</v>
      </c>
    </row>
    <row r="651" spans="1:15" x14ac:dyDescent="0.3">
      <c r="A651" s="10">
        <v>647</v>
      </c>
      <c r="B651" s="11" t="s">
        <v>656</v>
      </c>
      <c r="C651" s="12">
        <v>179</v>
      </c>
      <c r="D651" s="13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1:15" x14ac:dyDescent="0.3">
      <c r="A652" s="10">
        <v>648</v>
      </c>
      <c r="B652" s="11" t="s">
        <v>657</v>
      </c>
      <c r="C652" s="12">
        <v>178</v>
      </c>
      <c r="D652" s="13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</row>
    <row r="653" spans="1:15" x14ac:dyDescent="0.3">
      <c r="A653" s="10">
        <v>649</v>
      </c>
      <c r="B653" s="11" t="s">
        <v>658</v>
      </c>
      <c r="C653" s="12">
        <v>149</v>
      </c>
      <c r="D653" s="13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1:15" x14ac:dyDescent="0.3">
      <c r="A654" s="10">
        <v>650</v>
      </c>
      <c r="B654" s="11" t="s">
        <v>659</v>
      </c>
      <c r="C654" s="12">
        <v>149</v>
      </c>
      <c r="D654" s="13">
        <v>0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</row>
    <row r="655" spans="1:15" x14ac:dyDescent="0.3">
      <c r="A655" s="10">
        <v>651</v>
      </c>
      <c r="B655" s="11" t="s">
        <v>660</v>
      </c>
      <c r="C655" s="12">
        <v>132</v>
      </c>
      <c r="D655" s="13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</row>
    <row r="656" spans="1:15" x14ac:dyDescent="0.3">
      <c r="A656" s="10">
        <v>652</v>
      </c>
      <c r="B656" s="11" t="s">
        <v>661</v>
      </c>
      <c r="C656" s="12">
        <v>124</v>
      </c>
      <c r="D656" s="13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1:15" x14ac:dyDescent="0.3">
      <c r="A657" s="10">
        <v>653</v>
      </c>
      <c r="B657" s="11" t="s">
        <v>662</v>
      </c>
      <c r="C657" s="12">
        <v>114</v>
      </c>
      <c r="D657" s="13">
        <v>1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</row>
    <row r="658" spans="1:15" x14ac:dyDescent="0.3">
      <c r="A658" s="10">
        <v>654</v>
      </c>
      <c r="B658" s="11" t="s">
        <v>663</v>
      </c>
      <c r="C658" s="12">
        <v>113</v>
      </c>
      <c r="D658" s="13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1:15" x14ac:dyDescent="0.3">
      <c r="A659" s="10">
        <v>655</v>
      </c>
      <c r="B659" s="11" t="s">
        <v>664</v>
      </c>
      <c r="C659" s="12">
        <v>113</v>
      </c>
      <c r="D659" s="13">
        <v>0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</row>
    <row r="660" spans="1:15" x14ac:dyDescent="0.3">
      <c r="A660" s="10">
        <v>656</v>
      </c>
      <c r="B660" s="11" t="s">
        <v>665</v>
      </c>
      <c r="C660" s="12">
        <v>109</v>
      </c>
      <c r="D660" s="13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1:15" x14ac:dyDescent="0.3">
      <c r="A661" s="10">
        <v>657</v>
      </c>
      <c r="B661" s="11" t="s">
        <v>666</v>
      </c>
      <c r="C661" s="12">
        <v>91</v>
      </c>
      <c r="D661" s="13">
        <v>0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</row>
    <row r="662" spans="1:15" x14ac:dyDescent="0.3">
      <c r="A662" s="10">
        <v>658</v>
      </c>
      <c r="B662" s="11" t="s">
        <v>667</v>
      </c>
      <c r="C662" s="12">
        <v>88</v>
      </c>
      <c r="D662" s="13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1:15" x14ac:dyDescent="0.3">
      <c r="A663" s="10">
        <v>659</v>
      </c>
      <c r="B663" s="11" t="s">
        <v>668</v>
      </c>
      <c r="C663" s="12">
        <v>81</v>
      </c>
      <c r="D663" s="13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1:15" x14ac:dyDescent="0.3">
      <c r="A664" s="10">
        <v>660</v>
      </c>
      <c r="B664" s="11" t="s">
        <v>669</v>
      </c>
      <c r="C664" s="12">
        <v>70</v>
      </c>
      <c r="D664" s="13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1:15" x14ac:dyDescent="0.3">
      <c r="A665" s="10">
        <v>661</v>
      </c>
      <c r="B665" s="11" t="s">
        <v>670</v>
      </c>
      <c r="C665" s="12">
        <v>68</v>
      </c>
      <c r="D665" s="13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1:15" x14ac:dyDescent="0.3">
      <c r="A666" s="10">
        <v>662</v>
      </c>
      <c r="B666" s="11" t="s">
        <v>671</v>
      </c>
      <c r="C666" s="12">
        <v>44</v>
      </c>
      <c r="D666" s="13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1:15" x14ac:dyDescent="0.3">
      <c r="A667" s="10">
        <v>663</v>
      </c>
      <c r="B667" s="11" t="s">
        <v>672</v>
      </c>
      <c r="C667" s="12">
        <v>35</v>
      </c>
      <c r="D667" s="13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1:15" x14ac:dyDescent="0.3">
      <c r="A668" s="10">
        <v>664</v>
      </c>
      <c r="B668" s="11" t="s">
        <v>673</v>
      </c>
      <c r="C668" s="12">
        <v>15</v>
      </c>
      <c r="D668" s="13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1:15" x14ac:dyDescent="0.3">
      <c r="D669" s="14">
        <f>SUM(D5:D668)</f>
        <v>254</v>
      </c>
      <c r="E669" s="14">
        <f>SUM(E5:E668)</f>
        <v>263</v>
      </c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  <row r="670" spans="1:15" x14ac:dyDescent="0.3">
      <c r="D670" s="75">
        <f>D669/A668</f>
        <v>0.38253012048192769</v>
      </c>
      <c r="E670" s="75">
        <f>E669/A668</f>
        <v>0.39608433734939757</v>
      </c>
    </row>
    <row r="672" spans="1:15" x14ac:dyDescent="0.3">
      <c r="D672" s="3" t="s">
        <v>675</v>
      </c>
    </row>
  </sheetData>
  <hyperlinks>
    <hyperlink ref="B61" r:id="rId1" display="http://www.sodbtn.sk/obce/obec.php?kod_obce=529117" xr:uid="{E8081A5D-8CBC-4F5D-A60D-10AEB638D3F3}"/>
    <hyperlink ref="B62" r:id="rId2" display="http://www.sodbtn.sk/obce/obec.php?kod_obce=529044" xr:uid="{F4B072CE-03EE-49C3-95E4-14277DDA7893}"/>
    <hyperlink ref="B63" r:id="rId3" display="http://www.sodbtn.sk/obce/obec.php?kod_obce=528978" xr:uid="{DD3DDF01-6733-4A10-948D-AE3B3D4287E9}"/>
    <hyperlink ref="B64" r:id="rId4" display="http://www.sodbtn.sk/obce/obec.php?kod_obce=544191" xr:uid="{CDF4C693-66BB-4F8F-8B27-9335DE2D616D}"/>
    <hyperlink ref="B65" r:id="rId5" display="http://www.sodbtn.sk/obce/obec.php?kod_obce=528994" xr:uid="{106C223E-B0BA-4A13-8EFE-A4DAA7FBE37A}"/>
    <hyperlink ref="B66" r:id="rId6" display="http://www.sodbtn.sk/obce/obec.php?kod_obce=529206" xr:uid="{ED80A205-817B-4F73-B34A-6587B98E49E9}"/>
    <hyperlink ref="B67" r:id="rId7" display="http://www.sodbtn.sk/obce/obec.php?kod_obce=529184" xr:uid="{1F1066C6-0EFD-4FA4-B434-0992ABDAD7DF}"/>
    <hyperlink ref="B68" r:id="rId8" display="http://www.sodbtn.sk/obce/obec.php?kod_obce=529109" xr:uid="{D4B6F091-538D-46C8-8FAD-17F0853FE18B}"/>
    <hyperlink ref="B69" r:id="rId9" display="http://www.sodbtn.sk/obce/obec.php?kod_obce=529281" xr:uid="{A0A87F87-CF72-432B-BB48-505B168851DF}"/>
    <hyperlink ref="B70" r:id="rId10" display="http://www.sodbtn.sk/obce/obec.php?kod_obce=529214" xr:uid="{80CB43CA-6F02-4AA1-8083-867528A50215}"/>
    <hyperlink ref="B37" r:id="rId11" display="http://www.sodbtn.sk/obce/obec.php?kod_obce=544086" xr:uid="{4D13F550-BC2F-4B7B-8684-FF792FBF7D5C}"/>
    <hyperlink ref="B38" r:id="rId12" display="http://www.sodbtn.sk/obce/obec.php?kod_obce=528781" xr:uid="{C5CFEFC2-72F4-4C24-A71F-9F339687E4F4}"/>
    <hyperlink ref="B39" r:id="rId13" display="http://www.sodbtn.sk/obce/obec.php?kod_obce=528811" xr:uid="{AD9DD525-9173-4FAD-A545-336638DA4C2E}"/>
    <hyperlink ref="B40" r:id="rId14" display="http://www.sodbtn.sk/obce/obec.php?kod_obce=528790" xr:uid="{7853156B-FD86-425B-96EA-2C4ED1EBE58A}"/>
    <hyperlink ref="B41" r:id="rId15" display="http://www.sodbtn.sk/obce/obec.php?kod_obce=528757" xr:uid="{95080378-33AC-4AC2-818D-6E7E51C50B2F}"/>
    <hyperlink ref="B42" r:id="rId16" display="http://www.sodbtn.sk/obce/obec.php?kod_obce=528986" xr:uid="{2EFC8042-FD2B-433A-80EE-C1DADEC8A765}"/>
    <hyperlink ref="B43" r:id="rId17" display="http://www.sodbtn.sk/obce/obec.php?kod_obce=544141" xr:uid="{8B8077B5-DBB7-4F0D-B743-955684A61033}"/>
    <hyperlink ref="B44" r:id="rId18" display="http://www.sodbtn.sk/obce/obec.php?kod_obce=528838" xr:uid="{D7D0B085-A327-4161-9F19-EF3D7B457AE5}"/>
    <hyperlink ref="B45" r:id="rId19" display="http://www.sodbtn.sk/obce/obec.php?kod_obce=528731" xr:uid="{12AE73F3-E1AF-4639-A009-71F20E24BD57}"/>
    <hyperlink ref="B46" r:id="rId20" display="http://www.sodbtn.sk/obce/obec.php?kod_obce=528820" xr:uid="{9FBA12B7-7034-497E-90DF-36B8A842BBD4}"/>
    <hyperlink ref="B47" r:id="rId21" display="http://www.sodbtn.sk/obce/obec.php?kod_obce=528927" xr:uid="{4600D68F-C5C5-42A5-BAED-0E281FB42C5D}"/>
    <hyperlink ref="B48" r:id="rId22" display="http://www.sodbtn.sk/obce/obec.php?kod_obce=544108" xr:uid="{6AF20A9E-5D72-4B51-96D3-ABF421C0EC0D}"/>
    <hyperlink ref="B49" r:id="rId23" display="http://www.sodbtn.sk/obce/obec.php?kod_obce=528935" xr:uid="{9AB05995-12DB-4137-9B36-9F844AD7A05F}"/>
    <hyperlink ref="B50" r:id="rId24" display="http://www.sodbtn.sk/obce/obec.php?kod_obce=528765" xr:uid="{71A0E98F-D5EB-4B9F-A9AD-52E3751A9401}"/>
    <hyperlink ref="B51" r:id="rId25" display="http://www.sodbtn.sk/obce/obec.php?kod_obce=528889" xr:uid="{C4231265-0751-4B9C-8C6A-727BF9A7ED55}"/>
    <hyperlink ref="B52" r:id="rId26" display="http://www.sodbtn.sk/obce/obec.php?kod_obce=529052" xr:uid="{26B45313-F372-4F83-8BAE-A925C29FCF23}"/>
    <hyperlink ref="B53" r:id="rId27" display="http://www.sodbtn.sk/obce/obec.php?kod_obce=528862" xr:uid="{94FA414C-CDE9-445D-A9DA-515594076781}"/>
    <hyperlink ref="B54" r:id="rId28" display="http://www.sodbtn.sk/obce/obec.php?kod_obce=528854" xr:uid="{655D97BF-C9DE-49D2-B6D2-70EE49A85BF5}"/>
    <hyperlink ref="B55" r:id="rId29" display="http://www.sodbtn.sk/obce/obec.php?kod_obce=544183" xr:uid="{730BD0FF-9B22-496C-B19F-2C47FE27FE0A}"/>
    <hyperlink ref="B56" r:id="rId30" display="http://www.sodbtn.sk/obce/obec.php?kod_obce=544060" xr:uid="{0085DA63-3D78-4E52-9664-102E4D26011D}"/>
    <hyperlink ref="B57" r:id="rId31" display="http://www.sodbtn.sk/obce/obec.php?kod_obce=529231" xr:uid="{96EB936B-551A-42F8-B74B-81CB10C3E492}"/>
    <hyperlink ref="B58" r:id="rId32" display="http://www.sodbtn.sk/obce/obec.php?kod_obce=529028" xr:uid="{8DF7A6C5-4AEB-4303-B26D-C5A26C4AC322}"/>
    <hyperlink ref="B59" r:id="rId33" display="http://www.sodbtn.sk/obce/obec.php?kod_obce=529036" xr:uid="{79839FE6-6770-46C8-AEAA-2E7B3A91AD49}"/>
    <hyperlink ref="B60" r:id="rId34" display="http://www.sodbtn.sk/obce/obec.php?kod_obce=528749" xr:uid="{1E70BE97-AD23-474F-A569-ED8D9727FCB8}"/>
    <hyperlink ref="B5" r:id="rId35" display="http://www.sodbtn.sk/obce/obec.php?kod_obce=544051" xr:uid="{D97A3199-2790-4914-A281-3EB7112E5A57}"/>
    <hyperlink ref="B6" r:id="rId36" display="http://www.sodbtn.sk/obce/obec.php?kod_obce=544213" xr:uid="{56BFD4C4-5A8E-4FC0-8C95-DE2E98E7B7FD}"/>
    <hyperlink ref="B7" r:id="rId37" display="http://www.sodbtn.sk/obce/obec.php?kod_obce=529265" xr:uid="{D3F3445D-4DE8-442F-BB4B-1B894C86A3CE}"/>
    <hyperlink ref="B8" r:id="rId38" display="http://www.sodbtn.sk/obce/obec.php?kod_obce=529222" xr:uid="{97670C5A-618B-47AF-9B1E-A67558621A58}"/>
    <hyperlink ref="B9" r:id="rId39" display="http://www.sodbtn.sk/obce/obec.php?kod_obce=529133" xr:uid="{5EB58568-3DD2-4FD7-BD12-C18DA3DEA46B}"/>
    <hyperlink ref="B10" r:id="rId40" display="http://www.sodbtn.sk/obce/obec.php?kod_obce=544094" xr:uid="{B86782E5-DAAA-49D0-B247-0654061E4D63}"/>
    <hyperlink ref="B11" r:id="rId41" display="http://www.sodbtn.sk/obce/obec.php?kod_obce=544116" xr:uid="{BC5D3254-F2EB-4134-A458-333E68A9F059}"/>
    <hyperlink ref="B12" r:id="rId42" display="http://www.sodbtn.sk/obce/obec.php?kod_obce=529176" xr:uid="{28DA6F22-9EAC-4A4E-B393-775F92F2C14D}"/>
    <hyperlink ref="B13" r:id="rId43" display="http://www.sodbtn.sk/obce/obec.php?kod_obce=529125" xr:uid="{18308D31-E0C1-4BBD-8033-A9292897907E}"/>
    <hyperlink ref="B14" r:id="rId44" display="http://www.sodbtn.sk/obce/obec.php?kod_obce=544078" xr:uid="{F7788F23-C093-43FB-94F4-051EE2309BD7}"/>
    <hyperlink ref="B15" r:id="rId45" display="http://www.sodbtn.sk/obce/obec.php?kod_obce=544230" xr:uid="{91230127-E26C-4781-BF38-BB96DB971565}"/>
    <hyperlink ref="B16" r:id="rId46" display="http://www.sodbtn.sk/obce/obec.php?kod_obce=528901" xr:uid="{C82E6CF5-5DB8-40AB-BDE6-E4FB7D483AEA}"/>
    <hyperlink ref="B17" r:id="rId47" display="http://www.sodbtn.sk/obce/obec.php?kod_obce=528919" xr:uid="{92A815BB-5BD1-4C23-A5E4-1E60A69BA4C9}"/>
    <hyperlink ref="B18" r:id="rId48" display="http://www.sodbtn.sk/obce/obec.php?kod_obce=529141" xr:uid="{0B23745D-A2FF-4DC1-AF81-AC407B9FCED1}"/>
    <hyperlink ref="B19" r:id="rId49" display="http://www.sodbtn.sk/obce/obec.php?kod_obce=528773" xr:uid="{139C959F-0130-4AD6-91F6-08B5F919B29B}"/>
    <hyperlink ref="B20" r:id="rId50" display="http://www.sodbtn.sk/obce/obec.php?kod_obce=544175" xr:uid="{91A617A8-3B07-4EE8-9D4A-C2A8F9CD9FEC}"/>
    <hyperlink ref="B21" r:id="rId51" display="http://www.sodbtn.sk/obce/obec.php?kod_obce=581674" xr:uid="{96A432C2-E274-4936-A617-EAAA6CB1C84E}"/>
    <hyperlink ref="B22" r:id="rId52" display="http://www.sodbtn.sk/obce/obec.php?kod_obce=544124" xr:uid="{C8335981-2832-4271-B4AD-DBB9FA575F6D}"/>
    <hyperlink ref="B23" r:id="rId53" display="http://www.sodbtn.sk/obce/obec.php?kod_obce=529257" xr:uid="{090FD60D-7225-4E6A-8F90-200B610BC817}"/>
    <hyperlink ref="B24" r:id="rId54" display="http://www.sodbtn.sk/obce/obec.php?kod_obce=529192" xr:uid="{5EE7F113-A3D8-4166-B435-399E9FF28D51}"/>
    <hyperlink ref="B25" r:id="rId55" display="http://www.sodbtn.sk/obce/obec.php?kod_obce=529001" xr:uid="{0F4DD008-9729-4063-8065-9DB4FA7C650A}"/>
    <hyperlink ref="B26" r:id="rId56" display="http://www.sodbtn.sk/obce/obec.php?kod_obce=529290" xr:uid="{B3F402D8-C89D-4258-B1E4-B9DBC2222065}"/>
    <hyperlink ref="B27" r:id="rId57" display="http://www.sodbtn.sk/obce/obec.php?kod_obce=528943" xr:uid="{E7F886C7-E6AB-48EC-9A76-C9115D780A53}"/>
    <hyperlink ref="B28" r:id="rId58" display="http://www.sodbtn.sk/obce/obec.php?kod_obce=544159" xr:uid="{32663098-E9D2-4407-8619-E9EA89BE5270}"/>
    <hyperlink ref="B29" r:id="rId59" display="http://www.sodbtn.sk/obce/obec.php?kod_obce=528960" xr:uid="{17CCBEA0-1493-4141-95D7-3D6BB3EC0FCD}"/>
    <hyperlink ref="B30" r:id="rId60" display="http://www.sodbtn.sk/obce/obec.php?kod_obce=529150" xr:uid="{D97F86AD-EE20-4548-BF99-AF12518EF8A7}"/>
    <hyperlink ref="B31" r:id="rId61" display="http://www.sodbtn.sk/obce/obec.php?kod_obce=529168" xr:uid="{67CA894E-96C4-4461-83B5-537AC359880A}"/>
    <hyperlink ref="B32" r:id="rId62" display="http://www.sodbtn.sk/obce/obec.php?kod_obce=544132" xr:uid="{099AA3B5-E990-49F9-88C3-286975452AC1}"/>
    <hyperlink ref="B33" r:id="rId63" display="http://www.sodbtn.sk/obce/obec.php?kod_obce=544221" xr:uid="{01197EE8-F9AC-40D9-8096-F1B19FC19E69}"/>
    <hyperlink ref="B34" r:id="rId64" display="http://www.sodbtn.sk/obce/obec.php?kod_obce=529079" xr:uid="{6F03D33E-1FB1-4719-B404-4B2204D5A5A2}"/>
    <hyperlink ref="B35" r:id="rId65" display="http://www.sodbtn.sk/obce/obec.php?kod_obce=528871" xr:uid="{E4C7B7B8-1F80-4945-983A-C2039B6FB7F7}"/>
    <hyperlink ref="B36" r:id="rId66" display="http://www.sodbtn.sk/obce/obec.php?kod_obce=528846" xr:uid="{C6B2257C-7064-4C28-A415-5E6EFF96C32A}"/>
    <hyperlink ref="B73" r:id="rId67" display="http://www.sodbtn.sk/obce/obec.php?kod_obce=527106" xr:uid="{B38FFC63-4031-4804-9C19-90BFE2408438}"/>
    <hyperlink ref="B74" r:id="rId68" display="http://www.sodbtn.sk/obce/obec.php?kod_obce=519197" xr:uid="{8D6C2152-6CC0-4D2A-8F26-DAAC69D4C5CB}"/>
    <hyperlink ref="B75" r:id="rId69" display="http://www.sodbtn.sk/obce/obec.php?kod_obce=519391" xr:uid="{8C5DCC5A-2E5C-4DB3-9472-048F15F932A2}"/>
    <hyperlink ref="B76" r:id="rId70" display="http://www.sodbtn.sk/obce/obec.php?kod_obce=527505" xr:uid="{5DB462C4-F0AA-451A-9C68-6898B18DD62B}"/>
    <hyperlink ref="B77" r:id="rId71" display="http://www.sodbtn.sk/obce/obec.php?kod_obce=519448" xr:uid="{F3E96C54-D1B2-40FA-8962-94AC5093459F}"/>
    <hyperlink ref="B78" r:id="rId72" display="http://www.sodbtn.sk/obce/obec.php?kod_obce=527483" xr:uid="{BA3F2E85-38E5-4A74-824D-CFCCBB6BCF64}"/>
    <hyperlink ref="B79" r:id="rId73" display="http://www.sodbtn.sk/obce/obec.php?kod_obce=527696" xr:uid="{49C4DCFB-0F6E-4138-8072-7E629089AA8D}"/>
    <hyperlink ref="B80" r:id="rId74" display="http://www.sodbtn.sk/obce/obec.php?kod_obce=527211" xr:uid="{44A5C607-9D8C-483A-8E5C-7479835E1BF5}"/>
    <hyperlink ref="B81" r:id="rId75" display="http://www.sodbtn.sk/obce/obec.php?kod_obce=528072" xr:uid="{2050268D-0298-49D4-9EBA-294B4B218F75}"/>
    <hyperlink ref="B82" r:id="rId76" display="http://www.sodbtn.sk/obce/obec.php?kod_obce=527831" xr:uid="{F8599729-1E2C-4FB4-9113-C949436C31C3}"/>
    <hyperlink ref="B83" r:id="rId77" display="http://www.sodbtn.sk/obce/obec.php?kod_obce=519316" xr:uid="{A43CB736-E437-45A1-BF20-EC8210F4A064}"/>
    <hyperlink ref="B84" r:id="rId78" display="http://www.sodbtn.sk/obce/obec.php?kod_obce=519537" xr:uid="{D6E9CF2D-91F2-4441-856B-8B3E491B1C85}"/>
    <hyperlink ref="B85" r:id="rId79" display="http://www.sodbtn.sk/obce/obec.php?kod_obce=527777" xr:uid="{9B422540-BAA9-4F81-8134-F0BFAE57DC6C}"/>
    <hyperlink ref="B86" r:id="rId80" display="http://www.sodbtn.sk/obce/obec.php?kod_obce=519987" xr:uid="{1EA01DE2-B6A3-4DD4-A9CD-D030CD73D46D}"/>
    <hyperlink ref="B87" r:id="rId81" display="http://www.sodbtn.sk/obce/obec.php?kod_obce=527564" xr:uid="{E2E1C1DB-FF1E-4714-89B6-A1190EC5D70E}"/>
    <hyperlink ref="B88" r:id="rId82" display="http://www.sodbtn.sk/obce/obec.php?kod_obce=527424" xr:uid="{2AFC57C8-7383-4789-8A10-5C5ACC538BEE}"/>
    <hyperlink ref="B89" r:id="rId83" display="http://www.sodbtn.sk/obce/obec.php?kod_obce=527360" xr:uid="{016CBA4F-AA7F-4352-AA27-D37FDFBAD589}"/>
    <hyperlink ref="B90" r:id="rId84" display="http://www.sodbtn.sk/obce/obec.php?kod_obce=527751" xr:uid="{68C191D0-D9B0-4F94-B69E-91544A73C767}"/>
    <hyperlink ref="B91" r:id="rId85" display="http://www.sodbtn.sk/obce/obec.php?kod_obce=527785" xr:uid="{3B583E06-ACF3-41D4-8ED5-7E478C525CF2}"/>
    <hyperlink ref="B92" r:id="rId86" display="http://www.sodbtn.sk/obce/obec.php?kod_obce=527491" xr:uid="{397B28D8-F2F0-4DAD-8461-1834E9E7B7D3}"/>
    <hyperlink ref="B93" r:id="rId87" display="http://www.sodbtn.sk/obce/obec.php?kod_obce=528081" xr:uid="{F15AE01C-46AF-4BE1-867A-524583E8468E}"/>
    <hyperlink ref="B94" r:id="rId88" display="http://www.sodbtn.sk/obce/obec.php?kod_obce=527327" xr:uid="{D4180F65-831B-4086-B40B-7A064E9EC97D}"/>
    <hyperlink ref="B95" r:id="rId89" display="http://www.sodbtn.sk/obce/obec.php?kod_obce=527319" xr:uid="{8EEED58F-18C8-44E3-9205-C8666A42457D}"/>
    <hyperlink ref="B96" r:id="rId90" display="http://www.sodbtn.sk/obce/obec.php?kod_obce=519995" xr:uid="{2C05AB2F-D1DA-4C71-9AE5-707C94110087}"/>
    <hyperlink ref="B97" r:id="rId91" display="http://www.sodbtn.sk/obce/obec.php?kod_obce=527670" xr:uid="{A9EAE550-19AA-4158-B3B0-3EB89BE972DE}"/>
    <hyperlink ref="B98" r:id="rId92" display="http://www.sodbtn.sk/obce/obec.php?kod_obce=527882" xr:uid="{B545D148-F15B-4241-BB97-A2E88B90FF2B}"/>
    <hyperlink ref="B99" r:id="rId93" display="http://www.sodbtn.sk/obce/obec.php?kod_obce=527661" xr:uid="{094AD3EF-01FB-45CB-96B1-E9EDA65FE69C}"/>
    <hyperlink ref="B100" r:id="rId94" display="http://www.sodbtn.sk/obce/obec.php?kod_obce=580601" xr:uid="{849CD49F-2688-4027-B26A-FC26AAEB74A3}"/>
    <hyperlink ref="B101" r:id="rId95" display="http://www.sodbtn.sk/obce/obec.php?kod_obce=519561" xr:uid="{01628C16-CB2F-4927-938B-F2C56F454612}"/>
    <hyperlink ref="B102" r:id="rId96" display="http://www.sodbtn.sk/obce/obec.php?kod_obce=527378" xr:uid="{A29D7A72-A027-4A53-B9CB-D5E1A08E741A}"/>
    <hyperlink ref="B103" r:id="rId97" display="http://www.sodbtn.sk/obce/obec.php?kod_obce=527955" xr:uid="{A6779386-A250-4EFC-971B-D8C0B2F3D1D4}"/>
    <hyperlink ref="B104" r:id="rId98" display="http://www.sodbtn.sk/obce/obec.php?kod_obce=527254" xr:uid="{AB6DCB2E-07E5-4F3F-A8AD-215C82764890}"/>
    <hyperlink ref="B105" r:id="rId99" display="http://www.sodbtn.sk/obce/obec.php?kod_obce=527602" xr:uid="{A94E063D-6B88-4785-92A8-A6A772F9B9AD}"/>
    <hyperlink ref="B106" r:id="rId100" display="http://www.sodbtn.sk/obce/obec.php?kod_obce=527432" xr:uid="{8E1B50C7-7E0F-4506-B754-62486CAE2C7F}"/>
    <hyperlink ref="B107" r:id="rId101" display="http://www.sodbtn.sk/obce/obec.php?kod_obce=527131" xr:uid="{2CD90132-3F1F-48BE-A181-ED3F941630DC}"/>
    <hyperlink ref="B108" r:id="rId102" display="http://www.sodbtn.sk/obce/obec.php?kod_obce=528030" xr:uid="{CEBCE57F-1399-4F81-B02C-5857E72D474B}"/>
    <hyperlink ref="B109" r:id="rId103" display="http://www.sodbtn.sk/obce/obec.php?kod_obce=527653" xr:uid="{BA025694-A5C2-4E24-90E8-38A5EC87C711}"/>
    <hyperlink ref="B110" r:id="rId104" display="http://www.sodbtn.sk/obce/obec.php?kod_obce=527769" xr:uid="{C7B0C583-E974-49E8-8FF8-48A9ED40FA2A}"/>
    <hyperlink ref="B111" r:id="rId105" display="http://www.sodbtn.sk/obce/obec.php?kod_obce=527271" xr:uid="{2D812A8A-E117-423F-9E78-9D2DD056490C}"/>
    <hyperlink ref="B112" r:id="rId106" display="http://www.sodbtn.sk/obce/obec.php?kod_obce=527807" xr:uid="{DD303444-BC57-4700-8F10-52BACF846F1B}"/>
    <hyperlink ref="B113" r:id="rId107" display="http://www.sodbtn.sk/obce/obec.php?kod_obce=527858" xr:uid="{BDAB24A9-89E1-433F-8369-7339435076BB}"/>
    <hyperlink ref="B114" r:id="rId108" display="http://www.sodbtn.sk/obce/obec.php?kod_obce=519596" xr:uid="{DB9EBCF4-CAB0-4102-931F-67C7BF7F952B}"/>
    <hyperlink ref="B115" r:id="rId109" display="http://www.sodbtn.sk/obce/obec.php?kod_obce=527947" xr:uid="{DC2EE4C7-616C-4913-AA77-CFAE80AB4233}"/>
    <hyperlink ref="B116" r:id="rId110" display="http://www.sodbtn.sk/obce/obec.php?kod_obce=527548" xr:uid="{86BF8DDE-B283-4617-9B44-44E61EF3E70F}"/>
    <hyperlink ref="B117" r:id="rId111" display="http://www.sodbtn.sk/obce/obec.php?kod_obce=527904" xr:uid="{B6851F2F-218D-48DB-BD84-D28A6E0F88CB}"/>
    <hyperlink ref="B118" r:id="rId112" display="http://www.sodbtn.sk/obce/obec.php?kod_obce=527629" xr:uid="{EB9F6627-A17D-4DB7-AB8D-658DFF95753F}"/>
    <hyperlink ref="B119" r:id="rId113" display="http://www.sodbtn.sk/obce/obec.php?kod_obce=519332" xr:uid="{1941AA97-7C4F-4049-BFA1-D894A52CA4FF}"/>
    <hyperlink ref="B120" r:id="rId114" display="http://www.sodbtn.sk/obce/obec.php?kod_obce=527238" xr:uid="{D5309E11-E50B-4AA2-A951-0C6CB598E18E}"/>
    <hyperlink ref="B121" r:id="rId115" display="http://www.sodbtn.sk/obce/obec.php?kod_obce=527645" xr:uid="{2AEE687B-2123-43BD-84AB-5D7FB318C2D1}"/>
    <hyperlink ref="B122" r:id="rId116" display="http://www.sodbtn.sk/obce/obec.php?kod_obce=527891" xr:uid="{74B3BD26-AF34-4518-A1EB-8678AA0841AB}"/>
    <hyperlink ref="B123" r:id="rId117" display="http://www.sodbtn.sk/obce/obec.php?kod_obce=527394" xr:uid="{F00FA4E0-9C20-4544-B2DD-40272786AA1A}"/>
    <hyperlink ref="B124" r:id="rId118" display="http://www.sodbtn.sk/obce/obec.php?kod_obce=527351" xr:uid="{FD86E212-2BAD-43C9-AAFD-F2AB3B4B898A}"/>
    <hyperlink ref="B125" r:id="rId119" display="http://www.sodbtn.sk/obce/obec.php?kod_obce=527220" xr:uid="{8E02D97A-741E-451E-8C55-4889AD1ACFB5}"/>
    <hyperlink ref="B126" r:id="rId120" display="http://www.sodbtn.sk/obce/obec.php?kod_obce=527459" xr:uid="{25BBDAA0-AFE7-4810-9BF7-29D41CABC6FE}"/>
    <hyperlink ref="B127" r:id="rId121" display="http://www.sodbtn.sk/obce/obec.php?kod_obce=527688" xr:uid="{FAE19D83-60F9-448B-B317-720EF9338C5D}"/>
    <hyperlink ref="B128" r:id="rId122" display="http://www.sodbtn.sk/obce/obec.php?kod_obce=528056" xr:uid="{2F2FA39E-2921-488E-9094-4D03BC1A87E5}"/>
    <hyperlink ref="B129" r:id="rId123" display="http://www.sodbtn.sk/obce/obec.php?kod_obce=528064" xr:uid="{D68FD58F-8996-4C4D-97A1-1D14C5254E54}"/>
    <hyperlink ref="B130" r:id="rId124" display="http://www.sodbtn.sk/obce/obec.php?kod_obce=527149" xr:uid="{0F2C050D-275A-40AB-929F-CED4C5A01487}"/>
    <hyperlink ref="B131" r:id="rId125" display="http://www.sodbtn.sk/obce/obec.php?kod_obce=527742" xr:uid="{4E1BA721-14BA-4EFF-B828-5C0159AD0F22}"/>
    <hyperlink ref="B132" r:id="rId126" display="http://www.sodbtn.sk/obce/obec.php?kod_obce=527599" xr:uid="{A0C6DCAA-A939-4884-9F1B-1BA1DE789C6D}"/>
    <hyperlink ref="B133" r:id="rId127" display="http://www.sodbtn.sk/obce/obec.php?kod_obce=527556" xr:uid="{A29013D8-9128-410E-8A4A-38F48B240745}"/>
    <hyperlink ref="B134" r:id="rId128" display="http://www.sodbtn.sk/obce/obec.php?kod_obce=527441" xr:uid="{4DECDD5E-353F-483B-B08D-9CE0F1D39894}"/>
    <hyperlink ref="B135" r:id="rId129" display="http://www.sodbtn.sk/obce/obec.php?kod_obce=527963" xr:uid="{272C2CA3-057D-43F4-A39F-1C5770F70DB2}"/>
    <hyperlink ref="B136" r:id="rId130" display="http://www.sodbtn.sk/obce/obec.php?kod_obce=527246" xr:uid="{74221BDF-587D-487C-AEC7-5FD7D35EF0F3}"/>
    <hyperlink ref="B137" r:id="rId131" display="http://www.sodbtn.sk/obce/obec.php?kod_obce=527122" xr:uid="{6BEAB9D3-2CC0-4E57-8A1C-6F433EEF87D2}"/>
    <hyperlink ref="B138" r:id="rId132" display="http://www.sodbtn.sk/obce/obec.php?kod_obce=527301" xr:uid="{2E0714C9-2D13-4C01-936A-0BD518C68543}"/>
    <hyperlink ref="B139" r:id="rId133" display="http://www.sodbtn.sk/obce/obec.php?kod_obce=527874" xr:uid="{5E10ACB6-D790-40B5-AECE-E8F6BBED273C}"/>
    <hyperlink ref="B140" r:id="rId134" display="http://www.sodbtn.sk/obce/obec.php?kod_obce=527734" xr:uid="{7763DDCB-C9D7-457D-A80E-D5A72F13857F}"/>
    <hyperlink ref="B141" r:id="rId135" display="http://www.sodbtn.sk/obce/obec.php?kod_obce=527840" xr:uid="{9769AF4F-53C8-42E7-A7B1-8DD11A510FCF}"/>
    <hyperlink ref="B142" r:id="rId136" display="http://www.sodbtn.sk/obce/obec.php?kod_obce=527157" xr:uid="{7408EC0D-E388-4511-A6B5-74A4B20B889E}"/>
    <hyperlink ref="B143" r:id="rId137" display="http://www.sodbtn.sk/obce/obec.php?kod_obce=528048" xr:uid="{07ADC917-17A0-4012-8A7B-C4B2082206E1}"/>
    <hyperlink ref="B144" r:id="rId138" display="http://www.sodbtn.sk/obce/obec.php?kod_obce=527335" xr:uid="{20511A2D-83DE-4AC1-9F54-85186A836ECF}"/>
    <hyperlink ref="B145" r:id="rId139" display="http://www.sodbtn.sk/obce/obec.php?kod_obce=527181" xr:uid="{D2DE317A-30EE-42D1-9E6F-E40DFCFDE547}"/>
    <hyperlink ref="B146" r:id="rId140" display="http://www.sodbtn.sk/obce/obec.php?kod_obce=527262" xr:uid="{6962362F-4383-4BD1-97F6-DA3242593BBC}"/>
    <hyperlink ref="B147" r:id="rId141" display="http://www.sodbtn.sk/obce/obec.php?kod_obce=527912" xr:uid="{F40D50F9-C7D8-4ACD-8191-70EFED158687}"/>
    <hyperlink ref="B148" r:id="rId142" display="http://www.sodbtn.sk/obce/obec.php?kod_obce=527637" xr:uid="{7CE09E1B-F82F-4D60-8B6D-07A4D59E86DF}"/>
    <hyperlink ref="B149" r:id="rId143" display="http://www.sodbtn.sk/obce/obec.php?kod_obce=527173" xr:uid="{A7A28D10-005F-4E92-9616-BF3EDBEBFD72}"/>
    <hyperlink ref="B150" r:id="rId144" display="http://www.sodbtn.sk/obce/obec.php?kod_obce=527297" xr:uid="{D376DD13-CF94-4DC7-9E4C-458980C9F0E3}"/>
    <hyperlink ref="B151" r:id="rId145" display="http://www.sodbtn.sk/obce/obec.php?kod_obce=527939" xr:uid="{F7D766EB-2FCD-41BA-BC73-B241C8C08D9D}"/>
    <hyperlink ref="B152" r:id="rId146" display="http://www.sodbtn.sk/obce/obec.php?kod_obce=527581" xr:uid="{621DDFCD-150E-4EE0-B687-2E0A7870DB20}"/>
    <hyperlink ref="B153" r:id="rId147" display="http://www.sodbtn.sk/obce/obec.php?kod_obce=527866" xr:uid="{D475117D-D5E3-4B87-A54C-87B313BD9D8A}"/>
    <hyperlink ref="B154" r:id="rId148" display="http://www.sodbtn.sk/obce/obec.php?kod_obce=527823" xr:uid="{FFD93FA7-C345-4CAA-A1C3-2D43617FA01E}"/>
    <hyperlink ref="B155" r:id="rId149" display="http://www.sodbtn.sk/obce/obec.php?kod_obce=527475" xr:uid="{03BCAFD8-1B16-47A3-BA01-2B342A2FEEE3}"/>
    <hyperlink ref="B156" r:id="rId150" display="http://www.sodbtn.sk/obce/obec.php?kod_obce=527513" xr:uid="{7E445DE9-42C2-476A-899C-AA1BB08920C9}"/>
    <hyperlink ref="B157" r:id="rId151" display="http://www.sodbtn.sk/obce/obec.php?kod_obce=527980" xr:uid="{9C33A749-0FE2-476B-AF6B-E4CBBBE2C726}"/>
    <hyperlink ref="B158" r:id="rId152" display="http://www.sodbtn.sk/obce/obec.php?kod_obce=527793" xr:uid="{D70BEC60-C34F-4840-AE84-023E000A798E}"/>
    <hyperlink ref="B159" r:id="rId153" display="http://www.sodbtn.sk/obce/obec.php?kod_obce=527700" xr:uid="{F9E98B14-19FC-41AE-BDBD-5B1EC4FF2CF6}"/>
    <hyperlink ref="B160" r:id="rId154" display="http://www.sodbtn.sk/obce/obec.php?kod_obce=527386" xr:uid="{8DEA4717-9D67-42C0-BC04-E6A91E49B016}"/>
    <hyperlink ref="B161" r:id="rId155" display="http://www.sodbtn.sk/obce/obec.php?kod_obce=527998" xr:uid="{0AEE822A-A7E7-4DC4-9A71-59B3FA95FDF4}"/>
    <hyperlink ref="B162" r:id="rId156" display="http://www.sodbtn.sk/obce/obec.php?kod_obce=527289" xr:uid="{07C6E1E4-17F4-45AA-A350-5983E9D5764E}"/>
    <hyperlink ref="B163" r:id="rId157" display="http://www.sodbtn.sk/obce/obec.php?kod_obce=560073" xr:uid="{98B86E7C-DF02-4B20-84BF-C5F189266467}"/>
    <hyperlink ref="B164" r:id="rId158" display="http://www.sodbtn.sk/obce/obec.php?kod_obce=527114" xr:uid="{BA1E41B3-2D45-46F7-B5F4-28DB6239BB4E}"/>
    <hyperlink ref="B165" r:id="rId159" display="http://www.sodbtn.sk/obce/obec.php?kod_obce=527203" xr:uid="{D0300E98-3EA8-4E56-97FF-BB0BC4D26FD3}"/>
    <hyperlink ref="B166" r:id="rId160" display="http://www.sodbtn.sk/obce/obec.php?kod_obce=527971" xr:uid="{A88D7F7B-99A7-4F0E-842F-FD6F61A66C6D}"/>
    <hyperlink ref="B167" r:id="rId161" display="http://www.sodbtn.sk/obce/obec.php?kod_obce=527521" xr:uid="{37265497-A9FF-43CA-8B39-F7626738B18F}"/>
    <hyperlink ref="B168" r:id="rId162" display="http://www.sodbtn.sk/obce/obec.php?kod_obce=527572" xr:uid="{65486456-887B-480F-959C-9D4FAB7805F0}"/>
    <hyperlink ref="B169" r:id="rId163" display="http://www.sodbtn.sk/obce/obec.php?kod_obce=528021" xr:uid="{FB949344-C974-4D2E-AC5F-2E75CEF68E51}"/>
    <hyperlink ref="B170" r:id="rId164" display="http://www.sodbtn.sk/obce/obec.php?kod_obce=527165" xr:uid="{0B61AA74-EA26-46F8-AD43-55B310376D63}"/>
    <hyperlink ref="B171" r:id="rId165" display="http://www.sodbtn.sk/obce/obec.php?kod_obce=527530" xr:uid="{9F0E79DF-7463-4AAC-9D2C-C70AFE118109}"/>
    <hyperlink ref="B172" r:id="rId166" display="http://www.sodbtn.sk/obce/obec.php?kod_obce=527921" xr:uid="{BF05E99D-97C3-48D2-8327-09E38D1FF11A}"/>
    <hyperlink ref="B173" r:id="rId167" display="http://www.sodbtn.sk/obce/obec.php?kod_obce=528013" xr:uid="{45ABD078-DC40-4167-8EC8-0C5A0CA081BF}"/>
    <hyperlink ref="B174" r:id="rId168" display="http://www.sodbtn.sk/obce/obec.php?kod_obce=527726" xr:uid="{045D5E91-46FF-4557-9AFD-87941187E98F}"/>
    <hyperlink ref="B175" r:id="rId169" display="http://www.sodbtn.sk/obce/obec.php?kod_obce=527408" xr:uid="{CEB36FEE-05B1-4448-AF0C-ACA47362F459}"/>
    <hyperlink ref="B176" r:id="rId170" display="http://www.sodbtn.sk/obce/obec.php?kod_obce=527611" xr:uid="{B9287561-B27F-40CF-8946-29AA4BC0AEB2}"/>
    <hyperlink ref="B177" r:id="rId171" display="http://www.sodbtn.sk/obce/obec.php?kod_obce=527718" xr:uid="{F1A604DC-7F51-4FE2-AE24-78DE8E7A5F4B}"/>
    <hyperlink ref="B178" r:id="rId172" display="http://www.sodbtn.sk/obce/obec.php?kod_obce=528005" xr:uid="{74AE2EF4-A9B9-41BF-983A-EA58889C251F}"/>
    <hyperlink ref="B179" r:id="rId173" display="http://www.sodbtn.sk/obce/obec.php?kod_obce=527416" xr:uid="{F14951EE-5512-4239-B07E-B1D14DCE256F}"/>
    <hyperlink ref="B180" r:id="rId174" display="http://www.sodbtn.sk/obce/obec.php?kod_obce=527343" xr:uid="{09353537-1167-4341-AB74-EA4BB9C79EB6}"/>
    <hyperlink ref="B181" r:id="rId175" display="http://www.sodbtn.sk/obce/obec.php?kod_obce=527815" xr:uid="{EC51F41C-EB79-4527-8ED3-D4B5A55E03AD}"/>
    <hyperlink ref="B182" r:id="rId176" display="http://www.sodbtn.sk/obce/obec.php?kod_obce=527467" xr:uid="{40B0A0BF-988B-4B35-910C-AA7C85E29373}"/>
    <hyperlink ref="B183" r:id="rId177" display="http://www.sodbtn.sk/obce/obec.php?kod_obce=527190" xr:uid="{3D7EAE0F-90CF-40BE-A65B-683E71157C4A}"/>
    <hyperlink ref="B184" r:id="rId178" display="http://www.sodbtn.sk/obce/obec.php?kod_obce=526665" xr:uid="{1C4C5E25-3922-4924-AE0A-7CB24606A6AF}"/>
    <hyperlink ref="B185" r:id="rId179" display="http://www.sodbtn.sk/obce/obec.php?kod_obce=526860" xr:uid="{7909FAB5-CEC2-4B6A-B508-B86757B08B24}"/>
    <hyperlink ref="B186" r:id="rId180" display="http://www.sodbtn.sk/obce/obec.php?kod_obce=526975" xr:uid="{A0923B06-F4E8-4D0C-8E54-50FDB0DFDD89}"/>
    <hyperlink ref="B187" r:id="rId181" display="http://www.sodbtn.sk/obce/obec.php?kod_obce=526924" xr:uid="{09BA720D-3ACD-4027-9001-EE7969F2E995}"/>
    <hyperlink ref="B188" r:id="rId182" display="http://www.sodbtn.sk/obce/obec.php?kod_obce=526762" xr:uid="{8D01EA66-87B2-492D-A305-4AEEFDC7DE2F}"/>
    <hyperlink ref="B189" r:id="rId183" display="http://www.sodbtn.sk/obce/obec.php?kod_obce=526959" xr:uid="{4A73247B-F976-47A4-82C0-A469663D7E69}"/>
    <hyperlink ref="B190" r:id="rId184" display="http://www.sodbtn.sk/obce/obec.php?kod_obce=526967" xr:uid="{A9A41128-8D93-4D6A-9D43-73C86F131886}"/>
    <hyperlink ref="B191" r:id="rId185" display="http://www.sodbtn.sk/obce/obec.php?kod_obce=526720" xr:uid="{49AC0D30-2991-47C6-A6D5-035871B0D85A}"/>
    <hyperlink ref="B192" r:id="rId186" display="http://www.sodbtn.sk/obce/obec.php?kod_obce=527092" xr:uid="{22383E58-E177-4A74-ACD6-846DE304C0B2}"/>
    <hyperlink ref="B193" r:id="rId187" display="http://www.sodbtn.sk/obce/obec.php?kod_obce=527041" xr:uid="{4EC90BC6-6D51-4521-B410-085E16126A32}"/>
    <hyperlink ref="B194" r:id="rId188" display="http://www.sodbtn.sk/obce/obec.php?kod_obce=526789" xr:uid="{F2071120-B876-4982-B1F0-4B6E8596051F}"/>
    <hyperlink ref="B195" r:id="rId189" display="http://www.sodbtn.sk/obce/obec.php?kod_obce=526878" xr:uid="{5A5C9AAC-AC02-49DF-BB3C-FEB163EA8F76}"/>
    <hyperlink ref="B196" r:id="rId190" display="http://www.sodbtn.sk/obce/obec.php?kod_obce=526797" xr:uid="{8469CDCB-FFFB-457B-B9BA-9A5400825CF4}"/>
    <hyperlink ref="B197" r:id="rId191" display="http://www.sodbtn.sk/obce/obec.php?kod_obce=526673" xr:uid="{F4A5E7D0-D538-42BC-AF1A-901629FFFF4E}"/>
    <hyperlink ref="B198" r:id="rId192" display="http://www.sodbtn.sk/obce/obec.php?kod_obce=526754" xr:uid="{900559A1-91A7-468B-B5C6-862DE80839EF}"/>
    <hyperlink ref="B199" r:id="rId193" display="http://www.sodbtn.sk/obce/obec.php?kod_obce=527076" xr:uid="{DC1D4DB4-7190-4381-AF81-81CD354C0FD8}"/>
    <hyperlink ref="B200" r:id="rId194" display="http://www.sodbtn.sk/obce/obec.php?kod_obce=526771" xr:uid="{DF8C94D8-C8AA-4652-BEAF-C30FED7D2574}"/>
    <hyperlink ref="B201" r:id="rId195" display="http://www.sodbtn.sk/obce/obec.php?kod_obce=526819" xr:uid="{4282698A-FFDD-473E-AC6A-B21F3E0263F7}"/>
    <hyperlink ref="B202" r:id="rId196" display="http://www.sodbtn.sk/obce/obec.php?kod_obce=526908" xr:uid="{E4961CE5-68BE-4F90-B83C-488CC03F77C4}"/>
    <hyperlink ref="B203" r:id="rId197" display="http://www.sodbtn.sk/obce/obec.php?kod_obce=526851" xr:uid="{35891284-991C-4170-848E-75F59087C9E9}"/>
    <hyperlink ref="B204" r:id="rId198" display="http://www.sodbtn.sk/obce/obec.php?kod_obce=526711" xr:uid="{4226BBCA-0744-46A2-91BE-5AC35D200115}"/>
    <hyperlink ref="B205" r:id="rId199" display="http://www.sodbtn.sk/obce/obec.php?kod_obce=526916" xr:uid="{6169B3DC-2AC8-4E76-8FEE-DCFC34C1B452}"/>
    <hyperlink ref="B206" r:id="rId200" display="http://www.sodbtn.sk/obce/obec.php?kod_obce=526941" xr:uid="{EF456591-322B-40F5-BEBE-C7395061C309}"/>
    <hyperlink ref="B207" r:id="rId201" display="http://www.sodbtn.sk/obce/obec.php?kod_obce=526746" xr:uid="{68897889-7B38-451D-8713-748F7DDBD095}"/>
    <hyperlink ref="B208" r:id="rId202" display="http://www.sodbtn.sk/obce/obec.php?kod_obce=526843" xr:uid="{4CACCB77-1C3F-44BF-80A9-A96FEB4B54AB}"/>
    <hyperlink ref="B209" r:id="rId203" display="http://www.sodbtn.sk/obce/obec.php?kod_obce=527068" xr:uid="{4528DEC6-7E19-43F8-9ED1-0BB9C04B2B3D}"/>
    <hyperlink ref="B210" r:id="rId204" display="http://www.sodbtn.sk/obce/obec.php?kod_obce=526886" xr:uid="{EBB0A98F-BE95-4EDD-9D6F-11844C3EA75B}"/>
    <hyperlink ref="B211" r:id="rId205" display="http://www.sodbtn.sk/obce/obec.php?kod_obce=526690" xr:uid="{2925456D-CE7F-40FD-9391-31D69B21AA6E}"/>
    <hyperlink ref="B212" r:id="rId206" display="http://www.sodbtn.sk/obce/obec.php?kod_obce=527033" xr:uid="{817EAA1C-36A3-4504-B2D9-C3328BB93101}"/>
    <hyperlink ref="B213" r:id="rId207" display="http://www.sodbtn.sk/obce/obec.php?kod_obce=527050" xr:uid="{0B0A8B35-7392-4DEA-88B2-FFB77E726BAA}"/>
    <hyperlink ref="B214" r:id="rId208" display="http://www.sodbtn.sk/obce/obec.php?kod_obce=527025" xr:uid="{B031674D-6B7C-499B-B5B9-2760FBA0F817}"/>
    <hyperlink ref="B215" r:id="rId209" display="http://www.sodbtn.sk/obce/obec.php?kod_obce=527084" xr:uid="{26370B24-B230-48B0-B026-2818013EDE12}"/>
    <hyperlink ref="B216" r:id="rId210" display="http://www.sodbtn.sk/obce/obec.php?kod_obce=526681" xr:uid="{C5AFB727-D6A6-4639-9271-083272CFA0D5}"/>
    <hyperlink ref="B217" r:id="rId211" display="http://www.sodbtn.sk/obce/obec.php?kod_obce=526983" xr:uid="{9C1EDD9F-1EB1-4DB4-8A95-381B541C0BA6}"/>
    <hyperlink ref="B218" r:id="rId212" display="http://www.sodbtn.sk/obce/obec.php?kod_obce=527017" xr:uid="{AA104086-E386-4900-93EC-B9B7D1CD2A92}"/>
    <hyperlink ref="B219" r:id="rId213" display="http://www.sodbtn.sk/obce/obec.php?kod_obce=526738" xr:uid="{80AA7252-A68C-4D55-959F-9F0B81A88936}"/>
    <hyperlink ref="B220" r:id="rId214" display="http://www.sodbtn.sk/obce/obec.php?kod_obce=526827" xr:uid="{8BDEF142-CA3F-4EDC-9372-791BACD986A4}"/>
    <hyperlink ref="B221" r:id="rId215" display="http://www.sodbtn.sk/obce/obec.php?kod_obce=526835" xr:uid="{A4CAAD21-2B1A-461D-864A-086EBD076FA7}"/>
    <hyperlink ref="B222" r:id="rId216" display="http://www.sodbtn.sk/obce/obec.php?kod_obce=526801" xr:uid="{C11DC36A-F0DB-4B93-8FEB-5748DD4C5A07}"/>
    <hyperlink ref="B223" r:id="rId217" display="http://www.sodbtn.sk/obce/obec.php?kod_obce=526991" xr:uid="{F52B7B48-46FA-4BEE-9C7F-3BAB3E718B48}"/>
    <hyperlink ref="B224" r:id="rId218" display="http://www.sodbtn.sk/obce/obec.php?kod_obce=526894" xr:uid="{86A74F92-89E5-41D0-A6DE-60B63E006FA5}"/>
    <hyperlink ref="B225" r:id="rId219" display="http://www.sodbtn.sk/obce/obec.php?kod_obce=526703" xr:uid="{1A68A257-B7B8-486D-ACEE-03B8A2E38AFA}"/>
    <hyperlink ref="B226" r:id="rId220" display="http://www.sodbtn.sk/obce/obec.php?kod_obce=527009" xr:uid="{538D0B2E-2A3C-4DA2-8249-31AE157E9403}"/>
    <hyperlink ref="B227" r:id="rId221" display="http://www.sodbtn.sk/obce/obec.php?kod_obce=526932" xr:uid="{24BEAEFD-1C03-46CB-A75F-3BADD40F098D}"/>
    <hyperlink ref="B228" r:id="rId222" display="http://www.sodbtn.sk/obce/obec.php?kod_obce=520802" xr:uid="{BF49B281-7FBB-4CEF-A676-05D48334DBDD}"/>
    <hyperlink ref="B229" r:id="rId223" display="http://www.sodbtn.sk/obce/obec.php?kod_obce=520039" xr:uid="{EAC6E33D-C41A-47C5-AA70-CFD2DA6E5D3D}"/>
    <hyperlink ref="B230" r:id="rId224" display="http://www.sodbtn.sk/obce/obec.php?kod_obce=520829" xr:uid="{3EC0EDF9-684C-4D6F-8469-C171B2D47F80}"/>
    <hyperlink ref="B231" r:id="rId225" display="http://www.sodbtn.sk/obce/obec.php?kod_obce=520161" xr:uid="{A18053F5-0131-4852-B5D3-F531048356CA}"/>
    <hyperlink ref="B232" r:id="rId226" display="http://www.sodbtn.sk/obce/obec.php?kod_obce=521108" xr:uid="{B09F34AD-30D5-4F23-9999-571413352DAD}"/>
    <hyperlink ref="B233" r:id="rId227" display="http://www.sodbtn.sk/obce/obec.php?kod_obce=520934" xr:uid="{803FA8F7-5E28-481C-A0C4-7C2BC33EB3E4}"/>
    <hyperlink ref="B234" r:id="rId228" display="http://www.sodbtn.sk/obce/obec.php?kod_obce=520918" xr:uid="{802EE279-B3A5-46E4-821C-272F36A4FFBC}"/>
    <hyperlink ref="B235" r:id="rId229" display="http://www.sodbtn.sk/obce/obec.php?kod_obce=520659" xr:uid="{A3CF62B5-6A8E-4CE2-820C-0B2DAA74C9F8}"/>
    <hyperlink ref="B236" r:id="rId230" display="http://www.sodbtn.sk/obce/obec.php?kod_obce=520390" xr:uid="{0DDFED54-BCA9-4355-8219-C3E8B41A4158}"/>
    <hyperlink ref="B237" r:id="rId231" display="http://www.sodbtn.sk/obce/obec.php?kod_obce=520641" xr:uid="{8AB3B0FD-91AC-494A-AFD1-01628FF508F4}"/>
    <hyperlink ref="B238" r:id="rId232" display="http://www.sodbtn.sk/obce/obec.php?kod_obce=520322" xr:uid="{08D0EB65-8AB4-4635-A4B9-9B4AB75A4CD2}"/>
    <hyperlink ref="B239" r:id="rId233" display="http://www.sodbtn.sk/obce/obec.php?kod_obce=520365" xr:uid="{49EBA3BF-B051-4883-A25F-E139981496F1}"/>
    <hyperlink ref="B240" r:id="rId234" display="http://www.sodbtn.sk/obce/obec.php?kod_obce=520811" xr:uid="{C8CF1659-B97D-440A-8CC7-AC578688A6F7}"/>
    <hyperlink ref="B241" r:id="rId235" display="http://www.sodbtn.sk/obce/obec.php?kod_obce=521051" xr:uid="{19D65490-3456-4470-BF2A-AD5B3A7E288A}"/>
    <hyperlink ref="B242" r:id="rId236" display="http://www.sodbtn.sk/obce/obec.php?kod_obce=520209" xr:uid="{A40C4B4A-F311-4AD2-B6B5-B7A52C35495A}"/>
    <hyperlink ref="B243" r:id="rId237" display="http://www.sodbtn.sk/obce/obec.php?kod_obce=520551" xr:uid="{F748EE8A-E332-42C5-A365-DD394BC1C35C}"/>
    <hyperlink ref="B244" r:id="rId238" display="http://www.sodbtn.sk/obce/obec.php?kod_obce=520438" xr:uid="{3F6B99C7-FD9C-4FED-956E-BA0EC57087FC}"/>
    <hyperlink ref="B245" r:id="rId239" display="http://www.sodbtn.sk/obce/obec.php?kod_obce=520942" xr:uid="{5900EBE0-B79E-4E7B-BCA4-41A06C9E95F9}"/>
    <hyperlink ref="B246" r:id="rId240" display="http://www.sodbtn.sk/obce/obec.php?kod_obce=520179" xr:uid="{5ECE64AD-2442-40C0-96C7-B55EE3498B52}"/>
    <hyperlink ref="B247" r:id="rId241" display="http://www.sodbtn.sk/obce/obec.php?kod_obce=520136" xr:uid="{C21433C5-12A7-4C66-9EDA-7E8F73A5C633}"/>
    <hyperlink ref="B248" r:id="rId242" display="http://www.sodbtn.sk/obce/obec.php?kod_obce=520594" xr:uid="{29FF5684-7422-43AC-9DF2-C7440D3A7786}"/>
    <hyperlink ref="B249" r:id="rId243" display="http://www.sodbtn.sk/obce/obec.php?kod_obce=520845" xr:uid="{0DDDFF25-CCD2-405A-A486-30D985AB1C6A}"/>
    <hyperlink ref="B250" r:id="rId244" display="http://www.sodbtn.sk/obce/obec.php?kod_obce=520888" xr:uid="{2E207BD4-3280-4634-95A9-7DAED993D0D1}"/>
    <hyperlink ref="B251" r:id="rId245" display="http://www.sodbtn.sk/obce/obec.php?kod_obce=520764" xr:uid="{FDC45AEA-7F58-44D2-92BD-DABE4FD0C7F6}"/>
    <hyperlink ref="B252" r:id="rId246" display="http://www.sodbtn.sk/obce/obec.php?kod_obce=520748" xr:uid="{FB3EC302-0499-4112-A9EC-6B37A11E9E2F}"/>
    <hyperlink ref="B253" r:id="rId247" display="http://www.sodbtn.sk/obce/obec.php?kod_obce=520489" xr:uid="{71F85B47-C946-410F-BB65-2AA4E0EBCDC3}"/>
    <hyperlink ref="B254" r:id="rId248" display="http://www.sodbtn.sk/obce/obec.php?kod_obce=520870" xr:uid="{AE0709AA-DA20-4FD8-A383-9EB26BBF204C}"/>
    <hyperlink ref="B255" r:id="rId249" display="http://www.sodbtn.sk/obce/obec.php?kod_obce=520730" xr:uid="{CEB90B1D-BFAE-4C29-8CD2-09BA475C8D25}"/>
    <hyperlink ref="B256" r:id="rId250" display="http://www.sodbtn.sk/obce/obec.php?kod_obce=520381" xr:uid="{2571DDF6-3E9F-430F-8D5D-DCBB372F06EF}"/>
    <hyperlink ref="B257" r:id="rId251" display="http://www.sodbtn.sk/obce/obec.php?kod_obce=520284" xr:uid="{4B39FF3E-FEB4-498D-B1DD-DB098E86D5AB}"/>
    <hyperlink ref="B258" r:id="rId252" display="http://www.sodbtn.sk/obce/obec.php?kod_obce=520217" xr:uid="{AE7250D6-1974-4CF5-9FAA-7667717DE929}"/>
    <hyperlink ref="B259" r:id="rId253" display="http://www.sodbtn.sk/obce/obec.php?kod_obce=520675" xr:uid="{F870DFB3-8DED-4FA1-B938-CE32D43AE52E}"/>
    <hyperlink ref="B260" r:id="rId254" display="http://www.sodbtn.sk/obce/obec.php?kod_obce=520080" xr:uid="{69294C22-1B7D-4B61-A833-853925625291}"/>
    <hyperlink ref="B261" r:id="rId255" display="http://www.sodbtn.sk/obce/obec.php?kod_obce=520632" xr:uid="{9CF80A00-73ED-4E75-8375-2E99926866E4}"/>
    <hyperlink ref="B262" r:id="rId256" display="http://www.sodbtn.sk/obce/obec.php?kod_obce=525146" xr:uid="{71A6F375-54CE-4023-98F6-51C168CE3182}"/>
    <hyperlink ref="B263" r:id="rId257" display="http://www.sodbtn.sk/obce/obec.php?kod_obce=524603" xr:uid="{1176DA45-98F6-46B6-91A7-38EB81DC1B25}"/>
    <hyperlink ref="B264" r:id="rId258" display="http://www.sodbtn.sk/obce/obec.php?kod_obce=524778" xr:uid="{CC79CB02-4644-48C2-8FAA-4EDA02440782}"/>
    <hyperlink ref="B265" r:id="rId259" display="http://www.sodbtn.sk/obce/obec.php?kod_obce=525235" xr:uid="{CDF9FFB2-EE8C-49AF-8370-1FE3486BD477}"/>
    <hyperlink ref="B266" r:id="rId260" display="http://www.sodbtn.sk/obce/obec.php?kod_obce=525006" xr:uid="{1A3710D8-F17C-4136-99F0-2D6AC110632A}"/>
    <hyperlink ref="B267" r:id="rId261" display="http://www.sodbtn.sk/obce/obec.php?kod_obce=524981" xr:uid="{85AE5F68-B77E-485B-85E4-A7B4B850F1EE}"/>
    <hyperlink ref="B268" r:id="rId262" display="http://www.sodbtn.sk/obce/obec.php?kod_obce=524611" xr:uid="{6AE50C27-A80A-45B1-A357-9B90DDEE276D}"/>
    <hyperlink ref="B269" r:id="rId263" display="http://www.sodbtn.sk/obce/obec.php?kod_obce=524239" xr:uid="{2EC26BC7-9163-4667-AAAD-8F5FD8CDC975}"/>
    <hyperlink ref="B270" r:id="rId264" display="http://www.sodbtn.sk/obce/obec.php?kod_obce=525090" xr:uid="{62F3052A-D848-4706-A540-B82EAE74A9F4}"/>
    <hyperlink ref="B271" r:id="rId265" display="http://www.sodbtn.sk/obce/obec.php?kod_obce=525316" xr:uid="{1F46CF0A-D50A-4351-B791-300CFE33C31C}"/>
    <hyperlink ref="B272" r:id="rId266" display="http://www.sodbtn.sk/obce/obec.php?kod_obce=524379" xr:uid="{4E7EC7A3-8A9C-45FF-B2B5-CA632414ECFC}"/>
    <hyperlink ref="B273" r:id="rId267" display="http://www.sodbtn.sk/obce/obec.php?kod_obce=525120" xr:uid="{941E03D8-8C01-4C4B-9B3B-00AB35566517}"/>
    <hyperlink ref="B274" r:id="rId268" display="http://www.sodbtn.sk/obce/obec.php?kod_obce=524689" xr:uid="{BD84EE6F-2656-414D-BB68-F694DF432D9E}"/>
    <hyperlink ref="B275" r:id="rId269" display="http://www.sodbtn.sk/obce/obec.php?kod_obce=525219" xr:uid="{17E5A302-91E6-4329-B742-5BD04DB4A86E}"/>
    <hyperlink ref="B276" r:id="rId270" display="http://www.sodbtn.sk/obce/obec.php?kod_obce=524573" xr:uid="{C787BB1D-1784-47F5-B9C5-F9EBAB36BF63}"/>
    <hyperlink ref="B277" r:id="rId271" display="http://www.sodbtn.sk/obce/obec.php?kod_obce=525049" xr:uid="{C4268CC5-2199-4DE9-8C0C-7E6AE1B2376E}"/>
    <hyperlink ref="B278" r:id="rId272" display="http://www.sodbtn.sk/obce/obec.php?kod_obce=524298" xr:uid="{ECDEA6C1-046C-4839-BB92-1939525E0D9B}"/>
    <hyperlink ref="B279" r:id="rId273" display="http://www.sodbtn.sk/obce/obec.php?kod_obce=524921" xr:uid="{3868D702-310B-45C2-A4E7-A770E23B1486}"/>
    <hyperlink ref="B280" r:id="rId274" display="http://www.sodbtn.sk/obce/obec.php?kod_obce=524344" xr:uid="{4785000E-7F00-4A11-8A22-8C1C01B18F8D}"/>
    <hyperlink ref="B281" r:id="rId275" display="http://www.sodbtn.sk/obce/obec.php?kod_obce=524310" xr:uid="{5D284791-17AF-4B7C-8DA2-954C1151C30F}"/>
    <hyperlink ref="B282" r:id="rId276" display="http://www.sodbtn.sk/obce/obec.php?kod_obce=524816" xr:uid="{50115F42-5816-42C2-843B-B0A652F4BD3D}"/>
    <hyperlink ref="B283" r:id="rId277" display="http://www.sodbtn.sk/obce/obec.php?kod_obce=524671" xr:uid="{E78D73A8-113A-4E45-A60F-D6DF2B7F8EBA}"/>
    <hyperlink ref="B284" r:id="rId278" display="http://www.sodbtn.sk/obce/obec.php?kod_obce=524875" xr:uid="{B1494B2F-DE69-4D80-AFCA-98C343A6EB2C}"/>
    <hyperlink ref="B285" r:id="rId279" display="http://www.sodbtn.sk/obce/obec.php?kod_obce=525375" xr:uid="{1F76324F-E20A-424F-98E5-CC73B318234C}"/>
    <hyperlink ref="B286" r:id="rId280" display="http://www.sodbtn.sk/obce/obec.php?kod_obce=525243" xr:uid="{2F7C1B6D-5F97-4577-8135-66E314B3F5BC}"/>
    <hyperlink ref="B287" r:id="rId281" display="http://www.sodbtn.sk/obce/obec.php?kod_obce=524492" xr:uid="{1AD303A4-5108-49C3-AF9E-F683FE9B4889}"/>
    <hyperlink ref="B288" r:id="rId282" display="http://www.sodbtn.sk/obce/obec.php?kod_obce=525359" xr:uid="{3536BB35-0DC9-4FF1-90C9-F904872345E0}"/>
    <hyperlink ref="B289" r:id="rId283" display="http://www.sodbtn.sk/obce/obec.php?kod_obce=524824" xr:uid="{C1D3A01F-D3D0-4CDF-AEE0-5329F3EF3BBD}"/>
    <hyperlink ref="B290" r:id="rId284" display="http://www.sodbtn.sk/obce/obec.php?kod_obce=524280" xr:uid="{2A933B96-37A0-44C9-B27A-48CCB2D71D97}"/>
    <hyperlink ref="B291" r:id="rId285" display="http://www.sodbtn.sk/obce/obec.php?kod_obce=524948" xr:uid="{A75AF1F4-864C-4F41-A438-491904DAFB66}"/>
    <hyperlink ref="B292" r:id="rId286" display="http://www.sodbtn.sk/obce/obec.php?kod_obce=525367" xr:uid="{A35BF217-EF86-4CC6-A53B-B3C0F00927B9}"/>
    <hyperlink ref="B293" r:id="rId287" display="http://www.sodbtn.sk/obce/obec.php?kod_obce=524247" xr:uid="{21CC2C3E-D467-4E01-A46D-62168EA222CC}"/>
    <hyperlink ref="B294" r:id="rId288" display="http://www.sodbtn.sk/obce/obec.php?kod_obce=524565" xr:uid="{D65A51B8-48A9-4B42-8BCB-C31FE637E83E}"/>
    <hyperlink ref="B295" r:id="rId289" display="http://www.sodbtn.sk/obce/obec.php?kod_obce=524956" xr:uid="{EA6B4CC2-54D2-42A9-887A-7CC388BF5061}"/>
    <hyperlink ref="B296" r:id="rId290" display="http://www.sodbtn.sk/obce/obec.php?kod_obce=524204" xr:uid="{C9A14DC0-ADEA-4739-ABD5-09FCB1CA3644}"/>
    <hyperlink ref="B297" r:id="rId291" display="http://www.sodbtn.sk/obce/obec.php?kod_obce=524557" xr:uid="{5ADEB2A6-4FCD-44B9-8B65-E46FD2B768F2}"/>
    <hyperlink ref="B298" r:id="rId292" display="http://www.sodbtn.sk/obce/obec.php?kod_obce=525308" xr:uid="{4BB198E6-D78A-42D1-BE6E-4FCE7120E200}"/>
    <hyperlink ref="B299" r:id="rId293" display="http://www.sodbtn.sk/obce/obec.php?kod_obce=524182" xr:uid="{37B12D91-4A0A-4056-BADC-BA9D6382E264}"/>
    <hyperlink ref="B300" r:id="rId294" display="http://www.sodbtn.sk/obce/obec.php?kod_obce=525103" xr:uid="{E239ABBB-DA9A-425B-8BBC-96FC09CCEBBC}"/>
    <hyperlink ref="B301" r:id="rId295" display="http://www.sodbtn.sk/obce/obec.php?kod_obce=525081" xr:uid="{61E9024D-5398-4A3A-AEBD-5241D5781CB3}"/>
    <hyperlink ref="B302" r:id="rId296" display="http://www.sodbtn.sk/obce/obec.php?kod_obce=524441" xr:uid="{01C33D1C-8EAD-471B-B9D6-2529F079AD8D}"/>
    <hyperlink ref="B303" r:id="rId297" display="http://www.sodbtn.sk/obce/obec.php?kod_obce=525421" xr:uid="{7F2AB9E6-09C2-44E6-B65F-B3B667396B65}"/>
    <hyperlink ref="B304" r:id="rId298" display="http://www.sodbtn.sk/obce/obec.php?kod_obce=524328" xr:uid="{5066FD23-71E1-4DF0-A24B-D8BB6DFC34E5}"/>
    <hyperlink ref="B305" r:id="rId299" display="http://www.sodbtn.sk/obce/obec.php?kod_obce=524140" xr:uid="{DF501E41-C1F5-4E08-8442-7BE5BD0322C8}"/>
    <hyperlink ref="B306" r:id="rId300" display="http://www.sodbtn.sk/obce/obec.php?kod_obce=525405" xr:uid="{9FD8F125-AA9D-435D-8D3B-8DFFB4C6A6ED}"/>
    <hyperlink ref="B307" r:id="rId301" display="http://www.sodbtn.sk/obce/obec.php?kod_obce=518590" xr:uid="{B2479314-BBD7-4099-88F5-21D1C1F31072}"/>
    <hyperlink ref="B308" r:id="rId302" display="http://www.sodbtn.sk/obce/obec.php?kod_obce=525260" xr:uid="{1F8E716D-12E0-4904-90DB-6E18F1063F03}"/>
    <hyperlink ref="B309" r:id="rId303" display="http://www.sodbtn.sk/obce/obec.php?kod_obce=524531" xr:uid="{EAE82EA0-6C45-47B3-93E5-B3DF867E62D7}"/>
    <hyperlink ref="B310" r:id="rId304" display="http://www.sodbtn.sk/obce/obec.php?kod_obce=525171" xr:uid="{D6F4FA37-90F9-46DB-B2B1-B122DDCD3D09}"/>
    <hyperlink ref="B311" r:id="rId305" display="http://www.sodbtn.sk/obce/obec.php?kod_obce=524620" xr:uid="{C57927B4-7191-400E-92E8-275699B811B0}"/>
    <hyperlink ref="B312" r:id="rId306" display="http://www.sodbtn.sk/obce/obec.php?kod_obce=524352" xr:uid="{236FE1E9-ADE2-41F8-BC41-212B0E93E812}"/>
    <hyperlink ref="B313" r:id="rId307" display="http://www.sodbtn.sk/obce/obec.php?kod_obce=524395" xr:uid="{3DA315EE-8460-4C06-9B94-D4FA59EDA77E}"/>
    <hyperlink ref="B314" r:id="rId308" display="http://www.sodbtn.sk/obce/obec.php?kod_obce=525413" xr:uid="{C6ECE2A7-77BA-4464-A7EC-8078173FE1E4}"/>
    <hyperlink ref="B315" r:id="rId309" display="http://www.sodbtn.sk/obce/obec.php?kod_obce=524638" xr:uid="{A40F6BA7-1E05-4212-9CCA-A9CF7F0F47CE}"/>
    <hyperlink ref="B316" r:id="rId310" display="http://www.sodbtn.sk/obce/obec.php?kod_obce=525014" xr:uid="{32FBF1D2-D811-4344-A487-2144C4C54C8C}"/>
    <hyperlink ref="B317" r:id="rId311" display="http://www.sodbtn.sk/obce/obec.php?kod_obce=524468" xr:uid="{910527E3-6981-46F6-8180-67D3558C83FF}"/>
    <hyperlink ref="B318" r:id="rId312" display="http://www.sodbtn.sk/obce/obec.php?kod_obce=524743" xr:uid="{9E9F270F-606B-4077-950B-445868D13936}"/>
    <hyperlink ref="B319" r:id="rId313" display="http://www.sodbtn.sk/obce/obec.php?kod_obce=524841" xr:uid="{45740959-19FD-4E5E-B99E-6ADBE37E8A59}"/>
    <hyperlink ref="B320" r:id="rId314" display="http://www.sodbtn.sk/obce/obec.php?kod_obce=525511" xr:uid="{BE613E9F-8C3B-44B6-8FF0-DA73BE29B688}"/>
    <hyperlink ref="B321" r:id="rId315" display="http://www.sodbtn.sk/obce/obec.php?kod_obce=525383" xr:uid="{DD9A9431-FDE6-4DDA-927D-6340002E86AF}"/>
    <hyperlink ref="B322" r:id="rId316" display="http://www.sodbtn.sk/obce/obec.php?kod_obce=524883" xr:uid="{601BE802-8D4A-4CF7-99B8-619036C830B3}"/>
    <hyperlink ref="B323" r:id="rId317" display="http://www.sodbtn.sk/obce/obec.php?kod_obce=525341" xr:uid="{C1D1D03F-F25B-449B-A96B-87A5B1D5910A}"/>
    <hyperlink ref="B324" r:id="rId318" display="http://www.sodbtn.sk/obce/obec.php?kod_obce=524522" xr:uid="{3A6F6D9C-A9C1-42CC-ABA0-D60A24B2A5A9}"/>
    <hyperlink ref="B325" r:id="rId319" display="http://www.sodbtn.sk/obce/obec.php?kod_obce=525294" xr:uid="{2B6476E5-C23C-45DE-B978-94970329B657}"/>
    <hyperlink ref="B326" r:id="rId320" display="http://www.sodbtn.sk/obce/obec.php?kod_obce=525430" xr:uid="{5823ACE1-2606-40A7-BBD0-6F277A25BE3D}"/>
    <hyperlink ref="B327" r:id="rId321" display="http://www.sodbtn.sk/obce/obec.php?kod_obce=525138" xr:uid="{F9F70A21-74AB-48EA-B252-558FDBD4B0BD}"/>
    <hyperlink ref="B328" r:id="rId322" display="http://www.sodbtn.sk/obce/obec.php?kod_obce=525499" xr:uid="{837014A3-2419-4798-978A-E0DFDF791FA8}"/>
    <hyperlink ref="B329" r:id="rId323" display="http://www.sodbtn.sk/obce/obec.php?kod_obce=524409" xr:uid="{06959591-7B0E-4DDC-90F7-236E2B9FD200}"/>
    <hyperlink ref="B330" r:id="rId324" display="http://www.sodbtn.sk/obce/obec.php?kod_obce=524654" xr:uid="{CC649409-3B79-4149-B595-1C114D7CDEBA}"/>
    <hyperlink ref="B331" r:id="rId325" display="http://www.sodbtn.sk/obce/obec.php?kod_obce=524387" xr:uid="{E2B2B1A7-13BE-4FE3-AA77-4E34F9A322C8}"/>
    <hyperlink ref="B332" r:id="rId326" display="http://www.sodbtn.sk/obce/obec.php?kod_obce=524336" xr:uid="{0F8EB019-B1BC-4532-ACED-8093FE941216}"/>
    <hyperlink ref="B333" r:id="rId327" display="http://www.sodbtn.sk/obce/obec.php?kod_obce=525111" xr:uid="{EBDC5602-3217-4913-91BA-43DF6684EFBD}"/>
    <hyperlink ref="B334" r:id="rId328" display="http://www.sodbtn.sk/obce/obec.php?kod_obce=525154" xr:uid="{E8EE669A-3040-4BFB-8FA5-8132192D2006}"/>
    <hyperlink ref="B335" r:id="rId329" display="http://www.sodbtn.sk/obce/obec.php?kod_obce=524506" xr:uid="{937CD046-A128-4D61-B5CA-840699B277DC}"/>
    <hyperlink ref="B336" r:id="rId330" display="http://www.sodbtn.sk/obce/obec.php?kod_obce=525456" xr:uid="{31B3D916-C65F-4FD9-ABCB-E9A466B17A30}"/>
    <hyperlink ref="B337" r:id="rId331" display="http://www.sodbtn.sk/obce/obec.php?kod_obce=524760" xr:uid="{44874F03-5976-4034-92BB-B5C5DA025A5A}"/>
    <hyperlink ref="B338" r:id="rId332" display="http://www.sodbtn.sk/obce/obec.php?kod_obce=524549" xr:uid="{9593F4FF-FBE6-4B50-976B-E98C5B01C11D}"/>
    <hyperlink ref="B339" r:id="rId333" display="http://www.sodbtn.sk/obce/obec.php?kod_obce=524832" xr:uid="{93EAC0DF-B3B0-40D9-898F-D53084847254}"/>
    <hyperlink ref="B340" r:id="rId334" display="http://www.sodbtn.sk/obce/obec.php?kod_obce=524301" xr:uid="{AB01AEC6-2A6E-4D1F-8EFB-187BD01E93B7}"/>
    <hyperlink ref="B341" r:id="rId335" display="http://www.sodbtn.sk/obce/obec.php?kod_obce=556823" xr:uid="{C8D7D454-5DCE-42C6-A1AD-13FB90F2135E}"/>
    <hyperlink ref="B342" r:id="rId336" display="http://www.sodbtn.sk/obce/obec.php?kod_obce=525448" xr:uid="{99544BAD-592E-486C-B6BC-4161F6006659}"/>
    <hyperlink ref="B343" r:id="rId337" display="http://www.sodbtn.sk/obce/obec.php?kod_obce=524662" xr:uid="{FF3869DE-F994-4D30-9C1A-2EE3B3E4682F}"/>
    <hyperlink ref="B344" r:id="rId338" display="http://www.sodbtn.sk/obce/obec.php?kod_obce=524727" xr:uid="{4E8A705C-8491-4565-ACF6-AE92E46CA492}"/>
    <hyperlink ref="B345" r:id="rId339" display="http://www.sodbtn.sk/obce/obec.php?kod_obce=525201" xr:uid="{8DD0F5E8-7C1F-48CA-91D4-03447448FC1A}"/>
    <hyperlink ref="B346" r:id="rId340" display="http://www.sodbtn.sk/obce/obec.php?kod_obce=524433" xr:uid="{AD9DEA4A-585E-4F0D-A8A6-B2A9E9A16FEF}"/>
    <hyperlink ref="B347" r:id="rId341" display="http://www.sodbtn.sk/obce/obec.php?kod_obce=525022" xr:uid="{90CCE0AD-D2FD-4859-B6AB-862FB3C8D0F0}"/>
    <hyperlink ref="B348" r:id="rId342" display="http://www.sodbtn.sk/obce/obec.php?kod_obce=524361" xr:uid="{B7F8808E-1F6A-4224-B447-AFEE0D060740}"/>
    <hyperlink ref="B349" r:id="rId343" display="http://www.sodbtn.sk/obce/obec.php?kod_obce=525073" xr:uid="{88407D3C-DF8C-46D8-9726-7BAF345663CA}"/>
    <hyperlink ref="B350" r:id="rId344" display="http://www.sodbtn.sk/obce/obec.php?kod_obce=524263" xr:uid="{97CDA7CD-41F1-416F-970B-C117C6EBBA6F}"/>
    <hyperlink ref="B351" r:id="rId345" display="http://www.sodbtn.sk/obce/obec.php?kod_obce=525286" xr:uid="{68997348-2920-43D3-B7DB-AB47E450B593}"/>
    <hyperlink ref="B352" r:id="rId346" display="http://www.sodbtn.sk/obce/obec.php?kod_obce=518522" xr:uid="{7625EA74-75D9-44F0-8703-D3A5EC3C80B4}"/>
    <hyperlink ref="B353" r:id="rId347" display="http://www.sodbtn.sk/obce/obec.php?kod_obce=524476" xr:uid="{878FE9E9-9B3E-4DA7-B8B6-5F0DD76C8307}"/>
    <hyperlink ref="B354" r:id="rId348" display="http://www.sodbtn.sk/obce/obec.php?kod_obce=524158" xr:uid="{3758DDBE-7A21-4996-B179-2898AE111277}"/>
    <hyperlink ref="B355" r:id="rId349" display="http://www.sodbtn.sk/obce/obec.php?kod_obce=524999" xr:uid="{25A41274-5A4E-4403-BA0D-FEF9824EC8A5}"/>
    <hyperlink ref="B356" r:id="rId350" display="http://www.sodbtn.sk/obce/obec.php?kod_obce=525189" xr:uid="{E374A393-5CA8-4FED-B93F-B3083BA38C39}"/>
    <hyperlink ref="B357" r:id="rId351" display="http://www.sodbtn.sk/obce/obec.php?kod_obce=525251" xr:uid="{22BE3AA4-2317-4901-9581-AC43A0CB39AC}"/>
    <hyperlink ref="B358" r:id="rId352" display="http://www.sodbtn.sk/obce/obec.php?kod_obce=525065" xr:uid="{CE8F0D9F-8FE9-40BA-AAD5-27F087279AE1}"/>
    <hyperlink ref="B359" r:id="rId353" display="http://www.sodbtn.sk/obce/obec.php?kod_obce=524786" xr:uid="{B05133D8-E3EC-43DC-9C64-93FB1C87CA0F}"/>
    <hyperlink ref="B360" r:id="rId354" display="http://www.sodbtn.sk/obce/obec.php?kod_obce=524191" xr:uid="{19A8BF88-0653-4441-8701-D94BD2FD1140}"/>
    <hyperlink ref="B361" r:id="rId355" display="http://www.sodbtn.sk/obce/obec.php?kod_obce=524794" xr:uid="{9449D5B5-5944-4EC3-ACAD-DEA3EB5B1FFB}"/>
    <hyperlink ref="B362" r:id="rId356" display="http://www.sodbtn.sk/obce/obec.php?kod_obce=525332" xr:uid="{B0DC0FB5-6994-45AD-A2C3-AAAFE3997363}"/>
    <hyperlink ref="B363" r:id="rId357" display="http://www.sodbtn.sk/obce/obec.php?kod_obce=559971" xr:uid="{3F44C6FE-909F-4683-889F-0636D7BEA8C6}"/>
    <hyperlink ref="B364" r:id="rId358" display="http://www.sodbtn.sk/obce/obec.php?kod_obce=524930" xr:uid="{EED11384-46DC-4105-9ABD-D7D89C1667E4}"/>
    <hyperlink ref="B365" r:id="rId359" display="http://www.sodbtn.sk/obce/obec.php?kod_obce=524913" xr:uid="{C1146067-3D1F-4C7C-AC0F-CE629122AEF4}"/>
    <hyperlink ref="B366" r:id="rId360" display="http://www.sodbtn.sk/obce/obec.php?kod_obce=525472" xr:uid="{677F876C-B495-4FA6-9D40-318ED6BD1AC5}"/>
    <hyperlink ref="B367" r:id="rId361" display="http://www.sodbtn.sk/obce/obec.php?kod_obce=524174" xr:uid="{0F5D3902-B0B6-49F9-9A99-02A313DCC4E8}"/>
    <hyperlink ref="B368" r:id="rId362" display="http://www.sodbtn.sk/obce/obec.php?kod_obce=524514" xr:uid="{39B93013-A685-46B9-BDCA-935AD8D5D7E5}"/>
    <hyperlink ref="B369" r:id="rId363" display="http://www.sodbtn.sk/obce/obec.php?kod_obce=524212" xr:uid="{A52BD6F2-8601-4FFE-8141-70A77C62021C}"/>
    <hyperlink ref="B370" r:id="rId364" display="http://www.sodbtn.sk/obce/obec.php?kod_obce=524751" xr:uid="{3D558B4F-8D5C-4702-88C7-BAC46ECF4F5F}"/>
    <hyperlink ref="B371" r:id="rId365" display="http://www.sodbtn.sk/obce/obec.php?kod_obce=525057" xr:uid="{3CC49448-A676-44FB-ADFB-6F81D6BA2BDA}"/>
    <hyperlink ref="B372" r:id="rId366" display="http://www.sodbtn.sk/obce/obec.php?kod_obce=524221" xr:uid="{F2C0F79B-9FB1-4C8E-9C07-9769302DDB67}"/>
    <hyperlink ref="B373" r:id="rId367" display="http://www.sodbtn.sk/obce/obec.php?kod_obce=525031" xr:uid="{2F965668-150C-43A3-A699-72DA28FDB681}"/>
    <hyperlink ref="B374" r:id="rId368" display="http://www.sodbtn.sk/obce/obec.php?kod_obce=524417" xr:uid="{3D8264DE-73D1-4952-AFAA-5629FB91CDA2}"/>
    <hyperlink ref="B375" r:id="rId369" display="http://www.sodbtn.sk/obce/obec.php?kod_obce=524697" xr:uid="{F3729D36-6C03-404C-A436-22066A2589C3}"/>
    <hyperlink ref="B376" r:id="rId370" display="http://www.sodbtn.sk/obce/obec.php?kod_obce=525197" xr:uid="{AD60E6A3-4FB7-42C5-8C3E-B9798A501676}"/>
    <hyperlink ref="B377" r:id="rId371" display="http://www.sodbtn.sk/obce/obec.php?kod_obce=524271" xr:uid="{325834AF-0DEE-4DF2-943B-4CDBB4223C5D}"/>
    <hyperlink ref="B378" r:id="rId372" display="http://www.sodbtn.sk/obce/obec.php?kod_obce=524581" xr:uid="{F59E4B50-A9B7-49C1-B811-A1C2109C6751}"/>
    <hyperlink ref="B379" r:id="rId373" display="http://www.sodbtn.sk/obce/obec.php?kod_obce=525391" xr:uid="{8A39A2F4-0592-4265-8292-1A99380FBC1A}"/>
    <hyperlink ref="B380" r:id="rId374" display="http://www.sodbtn.sk/obce/obec.php?kod_obce=524590" xr:uid="{1A115ADD-C9F7-4BC2-A801-F8EC8B2C0716}"/>
    <hyperlink ref="B381" r:id="rId375" display="http://www.sodbtn.sk/obce/obec.php?kod_obce=524867" xr:uid="{0FCDD5D8-2853-45A7-A893-657DC2804981}"/>
    <hyperlink ref="B382" r:id="rId376" display="http://www.sodbtn.sk/obce/obec.php?kod_obce=525502" xr:uid="{43C4BDD4-7DE3-4289-9136-77372F9FECD6}"/>
    <hyperlink ref="B383" r:id="rId377" display="http://www.sodbtn.sk/obce/obec.php?kod_obce=524701" xr:uid="{3AE43389-AC00-4A81-8F0D-DEFEC5F61361}"/>
    <hyperlink ref="B384" r:id="rId378" display="http://www.sodbtn.sk/obce/obec.php?kod_obce=524450" xr:uid="{0D7C7813-222D-4EA1-AD5E-88489D20E2D4}"/>
    <hyperlink ref="B385" r:id="rId379" display="http://www.sodbtn.sk/obce/obec.php?kod_obce=525324" xr:uid="{2FEA08E3-867D-47FB-BBCF-0AF1E6946834}"/>
    <hyperlink ref="B386" r:id="rId380" display="http://www.sodbtn.sk/obce/obec.php?kod_obce=524646" xr:uid="{2EA36A4B-1F2B-4C9F-8E60-50E792203E65}"/>
    <hyperlink ref="B387" r:id="rId381" display="http://www.sodbtn.sk/obce/obec.php?kod_obce=525278" xr:uid="{842F67FA-6C4B-4F22-8B3F-EF530122471C}"/>
    <hyperlink ref="B388" r:id="rId382" display="http://www.sodbtn.sk/obce/obec.php?kod_obce=559989" xr:uid="{6FE3F720-1448-45EB-9FCB-772ACA3697E9}"/>
    <hyperlink ref="B389" r:id="rId383" display="http://www.sodbtn.sk/obce/obec.php?kod_obce=524735" xr:uid="{9C8B4445-7B8B-4C62-BAEE-6D604AFE098B}"/>
    <hyperlink ref="B390" r:id="rId384" display="http://www.sodbtn.sk/obce/obec.php?kod_obce=524905" xr:uid="{9D876C17-8B2C-46BC-BDD5-7200DCB5157E}"/>
    <hyperlink ref="B391" r:id="rId385" display="http://www.sodbtn.sk/obce/obec.php?kod_obce=524255" xr:uid="{E4766311-F360-44D0-BEA9-F96C4AE50085}"/>
    <hyperlink ref="B392" r:id="rId386" display="http://www.sodbtn.sk/obce/obec.php?kod_obce=524808" xr:uid="{483DA877-F122-40E7-A217-BFCE06EE4A3B}"/>
    <hyperlink ref="B393" r:id="rId387" display="http://www.sodbtn.sk/obce/obec.php?kod_obce=525162" xr:uid="{235AB694-1544-4274-AFAF-D3DECC0F577D}"/>
    <hyperlink ref="B394" r:id="rId388" display="http://www.sodbtn.sk/obce/obec.php?kod_obce=524425" xr:uid="{1C5C04AE-C5E6-430C-908E-9C149803FD3A}"/>
    <hyperlink ref="B395" r:id="rId389" display="http://www.sodbtn.sk/obce/obec.php?kod_obce=524964" xr:uid="{741716E5-D9DB-46DD-B1DE-43FE31F37F10}"/>
    <hyperlink ref="B396" r:id="rId390" display="http://www.sodbtn.sk/obce/obec.php?kod_obce=523381" xr:uid="{7F0D72A4-87E0-4A55-81FF-6666189EE046}"/>
    <hyperlink ref="B397" r:id="rId391" display="http://www.sodbtn.sk/obce/obec.php?kod_obce=523925" xr:uid="{33F0088A-5DCF-47EC-9534-40AEAF4372AF}"/>
    <hyperlink ref="B398" r:id="rId392" display="http://www.sodbtn.sk/obce/obec.php?kod_obce=560103" xr:uid="{7085B68C-8F44-438B-912A-7274BF9C4E7C}"/>
    <hyperlink ref="B399" r:id="rId393" display="http://www.sodbtn.sk/obce/obec.php?kod_obce=523933" xr:uid="{85827D94-4F13-4DA9-9724-0753334DEA2F}"/>
    <hyperlink ref="B400" r:id="rId394" display="http://www.sodbtn.sk/obce/obec.php?kod_obce=523518" xr:uid="{AB96337E-0667-495E-8325-33344F3B8D9C}"/>
    <hyperlink ref="B401" r:id="rId395" display="http://www.sodbtn.sk/obce/obec.php?kod_obce=523879" xr:uid="{5377B6C1-AE57-47B4-9415-C30CF4C22E18}"/>
    <hyperlink ref="B402" r:id="rId396" display="http://www.sodbtn.sk/obce/obec.php?kod_obce=523852" xr:uid="{75D3064C-99C3-400A-8A33-AD9FD54F6D47}"/>
    <hyperlink ref="B403" r:id="rId397" display="http://www.sodbtn.sk/obce/obec.php?kod_obce=523631" xr:uid="{C4E60A5C-486D-44C3-859C-9A7BD7BCB142}"/>
    <hyperlink ref="B404" r:id="rId398" display="http://www.sodbtn.sk/obce/obec.php?kod_obce=523402" xr:uid="{CBA45DC7-A288-4280-97B4-33E94846705A}"/>
    <hyperlink ref="B405" r:id="rId399" display="http://www.sodbtn.sk/obce/obec.php?kod_obce=523844" xr:uid="{602B57A0-AF5F-4F3B-AF6D-72D5D7C3C79B}"/>
    <hyperlink ref="B406" r:id="rId400" display="http://www.sodbtn.sk/obce/obec.php?kod_obce=523488" xr:uid="{0616E264-55CD-45E7-9403-C1FD98F49251}"/>
    <hyperlink ref="B407" r:id="rId401" display="http://www.sodbtn.sk/obce/obec.php?kod_obce=524107" xr:uid="{BCE90B01-55E0-4A57-ACF0-D46C63D567F9}"/>
    <hyperlink ref="B408" r:id="rId402" display="http://www.sodbtn.sk/obce/obec.php?kod_obce=524034" xr:uid="{4C84B4F1-C502-4BEB-BF2F-F060FCF5A1D2}"/>
    <hyperlink ref="B409" r:id="rId403" display="http://www.sodbtn.sk/obce/obec.php?kod_obce=523542" xr:uid="{AD3E1FB4-ABE7-482A-946C-344BEA957597}"/>
    <hyperlink ref="B410" r:id="rId404" display="http://www.sodbtn.sk/obce/obec.php?kod_obce=523763" xr:uid="{5FDD06A2-9EBE-47BC-816E-F23EE11B6266}"/>
    <hyperlink ref="B411" r:id="rId405" display="http://www.sodbtn.sk/obce/obec.php?kod_obce=523950" xr:uid="{C40BC4F2-BF20-4799-BE19-02320090F4CD}"/>
    <hyperlink ref="B412" r:id="rId406" display="http://www.sodbtn.sk/obce/obec.php?kod_obce=524018" xr:uid="{FFE56FC6-2822-418D-A8DE-9E4DF08ABC08}"/>
    <hyperlink ref="B413" r:id="rId407" display="http://www.sodbtn.sk/obce/obec.php?kod_obce=523437" xr:uid="{05CE1E5F-7A30-4B44-BD24-B916C2F2CB07}"/>
    <hyperlink ref="B414" r:id="rId408" display="http://www.sodbtn.sk/obce/obec.php?kod_obce=524131" xr:uid="{C8118D9F-34B2-4A03-B380-62D105510B7E}"/>
    <hyperlink ref="B415" r:id="rId409" display="http://www.sodbtn.sk/obce/obec.php?kod_obce=524093" xr:uid="{A34D3044-82C5-4E68-AA2A-9B2CEA441E5A}"/>
    <hyperlink ref="B416" r:id="rId410" display="http://www.sodbtn.sk/obce/obec.php?kod_obce=523658" xr:uid="{E79B11BC-D705-4CC4-87C9-5D372E4536A2}"/>
    <hyperlink ref="B417" r:id="rId411" display="http://www.sodbtn.sk/obce/obec.php?kod_obce=523593" xr:uid="{D5573DD2-423D-42EB-8FF5-5BB5D6180143}"/>
    <hyperlink ref="B418" r:id="rId412" display="http://www.sodbtn.sk/obce/obec.php?kod_obce=523445" xr:uid="{1F4D3434-C32B-4977-99C1-90AE31FF70CF}"/>
    <hyperlink ref="B419" r:id="rId413" display="http://www.sodbtn.sk/obce/obec.php?kod_obce=523496" xr:uid="{78C2F663-30C2-4980-96D4-171584CEA9C6}"/>
    <hyperlink ref="B420" r:id="rId414" display="http://www.sodbtn.sk/obce/obec.php?kod_obce=523721" xr:uid="{E4621959-3284-4AFD-892F-2DEC6CB043CC}"/>
    <hyperlink ref="B421" r:id="rId415" display="http://www.sodbtn.sk/obce/obec.php?kod_obce=524026" xr:uid="{26B47B1D-61B2-4349-A395-B1ABEDE5B5B7}"/>
    <hyperlink ref="B422" r:id="rId416" display="http://www.sodbtn.sk/obce/obec.php?kod_obce=523747" xr:uid="{8DFFDE9B-BB00-48A2-BCFC-843E7C38DED1}"/>
    <hyperlink ref="B423" r:id="rId417" display="http://www.sodbtn.sk/obce/obec.php?kod_obce=559890" xr:uid="{20AF306C-5BFB-4406-81EA-A2E5FD814C3F}"/>
    <hyperlink ref="B424" r:id="rId418" display="http://www.sodbtn.sk/obce/obec.php?kod_obce=580368" xr:uid="{B14D11E4-B387-4DBB-AAE4-04B17F25872E}"/>
    <hyperlink ref="B425" r:id="rId419" display="http://www.sodbtn.sk/obce/obec.php?kod_obce=520471" xr:uid="{918C7E0C-2271-41B5-999B-90547DC8EB03}"/>
    <hyperlink ref="B426" r:id="rId420" display="http://www.sodbtn.sk/obce/obec.php?kod_obce=520691" xr:uid="{F53165BE-EBAD-4F11-AB00-A371030003DC}"/>
    <hyperlink ref="B427" r:id="rId421" display="http://www.sodbtn.sk/obce/obec.php?kod_obce=520187" xr:uid="{3A651FCA-CBC9-47AE-9610-47B966DD385C}"/>
    <hyperlink ref="B428" r:id="rId422" display="http://www.sodbtn.sk/obce/obec.php?kod_obce=520411" xr:uid="{566DA756-1CFF-4895-98D0-06201FA75200}"/>
    <hyperlink ref="B429" r:id="rId423" display="http://www.sodbtn.sk/obce/obec.php?kod_obce=520519" xr:uid="{A230CEDB-39D5-431A-9200-75A63E81BB49}"/>
    <hyperlink ref="B430" r:id="rId424" display="http://www.sodbtn.sk/obce/obec.php?kod_obce=520098" xr:uid="{2E25F309-6FD2-4C92-AE89-D644446692DA}"/>
    <hyperlink ref="B431" r:id="rId425" display="http://www.sodbtn.sk/obce/obec.php?kod_obce=520101" xr:uid="{8EED5183-A26E-4880-B110-9EA5B850285B}"/>
    <hyperlink ref="B432" r:id="rId426" display="http://www.sodbtn.sk/obce/obec.php?kod_obce=520128" xr:uid="{A1A64F62-EA4D-4ACF-B406-6556BE7537F5}"/>
    <hyperlink ref="B433" r:id="rId427" display="http://www.sodbtn.sk/obce/obec.php?kod_obce=520578" xr:uid="{83301A3C-FE45-4FDD-AB58-BE5B1BBE550A}"/>
    <hyperlink ref="B434" r:id="rId428" display="http://www.sodbtn.sk/obce/obec.php?kod_obce=520993" xr:uid="{69288D99-79B9-4748-9935-E9429BDC5D2D}"/>
    <hyperlink ref="B435" r:id="rId429" display="http://www.sodbtn.sk/obce/obec.php?kod_obce=520314" xr:uid="{BC546A73-2257-4EA5-BDF6-CC0D252A6F86}"/>
    <hyperlink ref="B436" r:id="rId430" display="http://www.sodbtn.sk/obce/obec.php?kod_obce=520616" xr:uid="{3C904ADF-12F2-4F87-AD0A-F55CCECCCABF}"/>
    <hyperlink ref="B437" r:id="rId431" display="http://www.sodbtn.sk/obce/obec.php?kod_obce=521001" xr:uid="{4B46D44A-4632-4F42-8A5E-1F69463DE107}"/>
    <hyperlink ref="B438" r:id="rId432" display="http://www.sodbtn.sk/obce/obec.php?kod_obce=559610" xr:uid="{0C7F01BA-F4AB-4F16-9D49-2F7304279CA5}"/>
    <hyperlink ref="B439" r:id="rId433" display="http://www.sodbtn.sk/obce/obec.php?kod_obce=521060" xr:uid="{9353E137-F04A-40C9-A05E-576D0788976E}"/>
    <hyperlink ref="B440" r:id="rId434" display="http://www.sodbtn.sk/obce/obec.php?kod_obce=520713" xr:uid="{2F82F801-280E-4FCF-8B32-9F3CD5A85A06}"/>
    <hyperlink ref="B441" r:id="rId435" display="http://www.sodbtn.sk/obce/obec.php?kod_obce=520853" xr:uid="{1D7326A2-3E2D-484B-9B37-743DEA5FBFD1}"/>
    <hyperlink ref="B442" r:id="rId436" display="http://www.sodbtn.sk/obce/obec.php?kod_obce=521078" xr:uid="{BF845C84-B319-4E5F-A7EE-90DB1F340DB1}"/>
    <hyperlink ref="B443" r:id="rId437" display="http://www.sodbtn.sk/obce/obec.php?kod_obce=520705" xr:uid="{B94DF6A1-A131-47FB-B7EE-EB51F75D7750}"/>
    <hyperlink ref="B444" r:id="rId438" display="http://www.sodbtn.sk/obce/obec.php?kod_obce=520071" xr:uid="{D9634A4A-34F0-4B28-B18E-FD8012133B3C}"/>
    <hyperlink ref="B445" r:id="rId439" display="http://www.sodbtn.sk/obce/obec.php?kod_obce=520861" xr:uid="{A49C6510-A8DE-48FF-A5B0-AF368655DAAB}"/>
    <hyperlink ref="B446" r:id="rId440" display="http://www.sodbtn.sk/obce/obec.php?kod_obce=520951" xr:uid="{16340EA5-500D-46DB-9254-2D76AAF2DE35}"/>
    <hyperlink ref="B447" r:id="rId441" display="http://www.sodbtn.sk/obce/obec.php?kod_obce=520586" xr:uid="{EA1B3E90-E69B-4977-9973-07B23A32ABC4}"/>
    <hyperlink ref="B448" r:id="rId442" display="http://www.sodbtn.sk/obce/obec.php?kod_obce=543292" xr:uid="{9D9B1E68-E424-41E6-925A-55B7EBEEA53A}"/>
    <hyperlink ref="B449" r:id="rId443" display="http://www.sodbtn.sk/obce/obec.php?kod_obce=543578" xr:uid="{23CD984C-5B13-4FD7-AA5F-3AB943D36B1B}"/>
    <hyperlink ref="B450" r:id="rId444" display="http://www.sodbtn.sk/obce/obec.php?kod_obce=543624" xr:uid="{66298809-4AC5-46FE-AD76-C757F212541A}"/>
    <hyperlink ref="B451" r:id="rId445" display="http://www.sodbtn.sk/obce/obec.php?kod_obce=543608" xr:uid="{6620AD49-9530-43D3-B7D3-02EB7D6A1AD5}"/>
    <hyperlink ref="B452" r:id="rId446" display="http://www.sodbtn.sk/obce/obec.php?kod_obce=543179" xr:uid="{A9D801C3-E71B-4F92-B742-6A777911C2D7}"/>
    <hyperlink ref="B453" r:id="rId447" display="http://www.sodbtn.sk/obce/obec.php?kod_obce=526401" xr:uid="{F17B6236-843C-4ED2-9001-95248D7EE938}"/>
    <hyperlink ref="B454" r:id="rId448" display="http://www.sodbtn.sk/obce/obec.php?kod_obce=526479" xr:uid="{96003C05-FB34-48E4-A3E9-C4A2E594A6E5}"/>
    <hyperlink ref="B455" r:id="rId449" display="http://www.sodbtn.sk/obce/obec.php?kod_obce=526487" xr:uid="{BA007204-5439-4508-9789-1F99D261075F}"/>
    <hyperlink ref="B456" r:id="rId450" display="http://www.sodbtn.sk/obce/obec.php?kod_obce=526461" xr:uid="{B1A7C9BA-56F6-48C6-9309-2D55C46935A3}"/>
    <hyperlink ref="B457" r:id="rId451" display="http://www.sodbtn.sk/obce/obec.php?kod_obce=543225" xr:uid="{374D5BD7-6595-4FA6-B7B7-AB0BB894DF62}"/>
    <hyperlink ref="B458" r:id="rId452" display="http://www.sodbtn.sk/obce/obec.php?kod_obce=526517" xr:uid="{19336D09-581E-41E0-8E15-DCA1E711A4DC}"/>
    <hyperlink ref="B459" r:id="rId453" display="http://www.sodbtn.sk/obce/obec.php?kod_obce=526452" xr:uid="{44B6F5FE-64D4-47CA-91CD-C3BC5D574E15}"/>
    <hyperlink ref="B460" r:id="rId454" display="http://www.sodbtn.sk/obce/obec.php?kod_obce=543641" xr:uid="{A601F9B3-373E-414B-A13E-E04C06AA84E8}"/>
    <hyperlink ref="B461" r:id="rId455" display="http://www.sodbtn.sk/obce/obec.php?kod_obce=543381" xr:uid="{2631ED41-64E8-4B6A-9AE5-65CF95942A31}"/>
    <hyperlink ref="B462" r:id="rId456" display="http://www.sodbtn.sk/obce/obec.php?kod_obce=543276" xr:uid="{632A4CE2-1036-4BE0-BC18-394B466FAB81}"/>
    <hyperlink ref="B463" r:id="rId457" display="http://www.sodbtn.sk/obce/obec.php?kod_obce=543675" xr:uid="{E8EEE240-EF94-4C6B-8BE5-EEB3FF27E42D}"/>
    <hyperlink ref="B464" r:id="rId458" display="http://www.sodbtn.sk/obce/obec.php?kod_obce=526495" xr:uid="{922D5ADF-6E10-4BE3-AAD6-933B1810DE63}"/>
    <hyperlink ref="B465" r:id="rId459" display="http://www.sodbtn.sk/obce/obec.php?kod_obce=526428" xr:uid="{9C0E9FF7-E3C1-42EF-BFB0-5A49684257C8}"/>
    <hyperlink ref="B466" r:id="rId460" display="http://www.sodbtn.sk/obce/obec.php?kod_obce=543420" xr:uid="{FCA276A3-F4C3-47DF-B12B-88043936C06A}"/>
    <hyperlink ref="B467" r:id="rId461" display="http://www.sodbtn.sk/obce/obec.php?kod_obce=526614" xr:uid="{22FB58C8-9110-4A61-A1F9-C8E0CE251653}"/>
    <hyperlink ref="B468" r:id="rId462" display="http://www.sodbtn.sk/obce/obec.php?kod_obce=543691" xr:uid="{7C1B0432-F565-474B-9626-6CA12C93B1F8}"/>
    <hyperlink ref="B469" r:id="rId463" display="http://www.sodbtn.sk/obce/obec.php?kod_obce=526410" xr:uid="{0A764CEC-AE12-4D25-B4D4-2FE74EE510ED}"/>
    <hyperlink ref="B470" r:id="rId464" display="http://www.sodbtn.sk/obce/obec.php?kod_obce=526371" xr:uid="{55C5D632-726D-4553-9DD4-7A981885C629}"/>
    <hyperlink ref="B471" r:id="rId465" display="http://www.sodbtn.sk/obce/obec.php?kod_obce=543390" xr:uid="{B1E2B29E-5EE9-4D96-B29D-79D4AE28C02E}"/>
    <hyperlink ref="B472" r:id="rId466" display="http://www.sodbtn.sk/obce/obec.php?kod_obce=543462" xr:uid="{E490E4AC-6698-40D4-BB9E-07EF40CDBA52}"/>
    <hyperlink ref="B473" r:id="rId467" display="http://www.sodbtn.sk/obce/obec.php?kod_obce=543446" xr:uid="{42D62A5C-A7CF-443B-AD15-434C51AA4C3F}"/>
    <hyperlink ref="B474" r:id="rId468" display="http://www.sodbtn.sk/obce/obec.php?kod_obce=526380" xr:uid="{45527BC9-148C-4999-A068-86045C0EE83D}"/>
    <hyperlink ref="B475" r:id="rId469" display="http://www.sodbtn.sk/obce/obec.php?kod_obce=543314" xr:uid="{966610B1-ED40-4F5C-B181-88F8A547FC13}"/>
    <hyperlink ref="B476" r:id="rId470" display="http://www.sodbtn.sk/obce/obec.php?kod_obce=543471" xr:uid="{6FF6118D-F07D-4B60-83C1-1613EB569DD4}"/>
    <hyperlink ref="B477" r:id="rId471" display="http://www.sodbtn.sk/obce/obec.php?kod_obce=526606" xr:uid="{8D9B9BA4-D7CA-46B0-9F0D-FA5CB1820B4D}"/>
    <hyperlink ref="B478" r:id="rId472" display="http://www.sodbtn.sk/obce/obec.php?kod_obce=581640" xr:uid="{05FF1706-62D7-44BB-9625-4873CFCABAC6}"/>
    <hyperlink ref="B479" r:id="rId473" display="http://www.sodbtn.sk/obce/obec.php?kod_obce=526525" xr:uid="{9BC95622-06B2-4137-B50A-9FEED1B89FE2}"/>
    <hyperlink ref="B480" r:id="rId474" display="http://www.sodbtn.sk/obce/obec.php?kod_obce=543454" xr:uid="{5642402E-DFB6-4BA8-BE8A-100A5A729814}"/>
    <hyperlink ref="B481" r:id="rId475" display="http://www.sodbtn.sk/obce/obec.php?kod_obce=523585" xr:uid="{749FA93F-4421-4215-ACFC-FA7EB840A638}"/>
    <hyperlink ref="B482" r:id="rId476" display="http://www.sodbtn.sk/obce/obec.php?kod_obce=523828" xr:uid="{5F485A2B-B6C0-4C36-B806-312C67A9BCD2}"/>
    <hyperlink ref="B483" r:id="rId477" display="http://www.sodbtn.sk/obce/obec.php?kod_obce=523623" xr:uid="{882DEA9E-F897-4817-80E8-D6618A986277}"/>
    <hyperlink ref="B484" r:id="rId478" display="http://www.sodbtn.sk/obce/obec.php?kod_obce=524000" xr:uid="{E8C9D0EF-5C8B-4990-980C-B3BC14D3BC6E}"/>
    <hyperlink ref="B485" r:id="rId479" display="http://www.sodbtn.sk/obce/obec.php?kod_obce=523682" xr:uid="{421DD20D-5CE0-441A-A65E-01993D0F8691}"/>
    <hyperlink ref="B486" r:id="rId480" display="http://www.sodbtn.sk/obce/obec.php?kod_obce=523798" xr:uid="{68AF0ED6-0A97-4C6D-ACE0-07CAE860F4FD}"/>
    <hyperlink ref="B487" r:id="rId481" display="http://www.sodbtn.sk/obce/obec.php?kod_obce=523526" xr:uid="{43074A01-4AC4-4040-9B14-EB89CE5B1B4A}"/>
    <hyperlink ref="B488" r:id="rId482" display="http://www.sodbtn.sk/obce/obec.php?kod_obce=523780" xr:uid="{E084DBF6-BDCF-4955-B5FE-5DE6F7D8167F}"/>
    <hyperlink ref="B489" r:id="rId483" display="http://www.sodbtn.sk/obce/obec.php?kod_obce=523909" xr:uid="{1FDF6469-46FE-4EA7-8740-93A57D20DE55}"/>
    <hyperlink ref="B490" r:id="rId484" display="http://www.sodbtn.sk/obce/obec.php?kod_obce=523836" xr:uid="{290B71FE-6D11-4E5D-912D-32F3D43ACC49}"/>
    <hyperlink ref="B491" r:id="rId485" display="http://www.sodbtn.sk/obce/obec.php?kod_obce=523607" xr:uid="{0EFFC860-59EF-457A-9B98-3080C6F950DF}"/>
    <hyperlink ref="B492" r:id="rId486" display="http://www.sodbtn.sk/obce/obec.php?kod_obce=523976" xr:uid="{8ABBA00C-858F-4E3C-A272-3B3D60A5929D}"/>
    <hyperlink ref="B493" r:id="rId487" display="http://www.sodbtn.sk/obce/obec.php?kod_obce=523810" xr:uid="{0D32EA30-623B-41D0-A244-3E7B38CB9258}"/>
    <hyperlink ref="B494" r:id="rId488" display="http://www.sodbtn.sk/obce/obec.php?kod_obce=523534" xr:uid="{6744DE66-A6FF-4498-89E0-F956383F95C4}"/>
    <hyperlink ref="B495" r:id="rId489" display="http://www.sodbtn.sk/obce/obec.php?kod_obce=524077" xr:uid="{A21BDEAC-3C44-41FE-A355-51486E7CA43D}"/>
    <hyperlink ref="B496" r:id="rId490" display="http://www.sodbtn.sk/obce/obec.php?kod_obce=524085" xr:uid="{F084213C-3D2F-49A2-A3B0-590E1439EF96}"/>
    <hyperlink ref="B497" r:id="rId491" display="http://www.sodbtn.sk/obce/obec.php?kod_obce=523577" xr:uid="{DE537E09-535C-4111-A631-B38B246D513D}"/>
    <hyperlink ref="B498" r:id="rId492" display="http://www.sodbtn.sk/obce/obec.php?kod_obce=581241" xr:uid="{DA358C0C-92E3-4D77-A69D-03F1A6AE8865}"/>
    <hyperlink ref="B499" r:id="rId493" display="http://www.sodbtn.sk/obce/obec.php?kod_obce=523887" xr:uid="{714A6113-FEB9-4A94-8A91-5F6D63EBF0C2}"/>
    <hyperlink ref="B500" r:id="rId494" display="http://www.sodbtn.sk/obce/obec.php?kod_obce=523470" xr:uid="{A0B56020-611B-4A28-83BA-11AD1B80BE82}"/>
    <hyperlink ref="B501" r:id="rId495" display="http://www.sodbtn.sk/obce/obec.php?kod_obce=524123" xr:uid="{D73346C6-5061-4AB6-A369-C21C2E1F047B}"/>
    <hyperlink ref="B502" r:id="rId496" display="http://www.sodbtn.sk/obce/obec.php?kod_obce=523712" xr:uid="{8142BDF3-95B0-4709-959B-6E67D94AF348}"/>
    <hyperlink ref="B503" r:id="rId497" display="http://www.sodbtn.sk/obce/obec.php?kod_obce=523861" xr:uid="{5D75F205-0051-4B9B-96A0-DE1A10EEBC0A}"/>
    <hyperlink ref="B504" r:id="rId498" display="http://www.sodbtn.sk/obce/obec.php?kod_obce=524042" xr:uid="{A74D6A1C-714C-4F05-B232-40A1252A4C2D}"/>
    <hyperlink ref="B505" r:id="rId499" display="http://www.sodbtn.sk/obce/obec.php?kod_obce=523984" xr:uid="{8A1E0EC5-3624-4079-A4E4-16C4208AA0A2}"/>
    <hyperlink ref="B506" r:id="rId500" display="http://www.sodbtn.sk/obce/obec.php?kod_obce=523739" xr:uid="{948DBDF2-7BC0-4BAB-9732-5EB157BA8D50}"/>
    <hyperlink ref="B507" r:id="rId501" display="http://www.sodbtn.sk/obce/obec.php?kod_obce=524051" xr:uid="{9E2A22F9-D993-4F26-A44C-DE516B1F216A}"/>
    <hyperlink ref="B508" r:id="rId502" display="http://www.sodbtn.sk/obce/obec.php?kod_obce=523801" xr:uid="{F0998B40-1026-42D7-82EF-474F26F4149B}"/>
    <hyperlink ref="B509" r:id="rId503" display="http://www.sodbtn.sk/obce/obec.php?kod_obce=523992" xr:uid="{2C3677D5-6625-43AA-8223-79011DC9B483}"/>
    <hyperlink ref="B510" r:id="rId504" display="http://www.sodbtn.sk/obce/obec.php?kod_obce=523411" xr:uid="{F0BFC160-3FDC-4571-9F41-70981D8B27AB}"/>
    <hyperlink ref="B511" r:id="rId505" display="http://www.sodbtn.sk/obce/obec.php?kod_obce=523771" xr:uid="{EC3B6892-374A-4B62-9B86-47CAF40D9DDF}"/>
    <hyperlink ref="B512" r:id="rId506" display="http://www.sodbtn.sk/obce/obec.php?kod_obce=524069" xr:uid="{534C7E63-E4CD-4C1C-932B-F82E7EB50B76}"/>
    <hyperlink ref="B513" r:id="rId507" display="http://www.sodbtn.sk/obce/obec.php?kod_obce=523399" xr:uid="{12FF64CA-A386-4613-A79D-793005BB6072}"/>
    <hyperlink ref="B514" r:id="rId508" display="http://www.sodbtn.sk/obce/obec.php?kod_obce=523615" xr:uid="{229335C6-1BC2-492F-8F1F-609E875A7A31}"/>
    <hyperlink ref="B515" r:id="rId509" display="http://www.sodbtn.sk/obce/obec.php?kod_obce=523429" xr:uid="{5D731916-0722-4E92-9E99-B6F45A6EEE10}"/>
    <hyperlink ref="B516" r:id="rId510" display="http://www.sodbtn.sk/obce/obec.php?kod_obce=559938" xr:uid="{C3F6DE5A-D57F-438B-A668-DCB9C204DCD0}"/>
    <hyperlink ref="B517" r:id="rId511" display="http://www.sodbtn.sk/obce/obec.php?kod_obce=523674" xr:uid="{F9706429-5BFC-4E5E-BB6B-7C34460C15B3}"/>
    <hyperlink ref="B518" r:id="rId512" display="http://www.sodbtn.sk/obce/obec.php?kod_obce=523500" xr:uid="{4494E0C4-5799-4D6C-97BB-519BC73FBCE9}"/>
    <hyperlink ref="B519" r:id="rId513" display="http://www.sodbtn.sk/obce/obec.php?kod_obce=524115" xr:uid="{9226004A-DB7B-4340-9965-07D3A08861D2}"/>
    <hyperlink ref="B520" r:id="rId514" display="http://www.sodbtn.sk/obce/obec.php?kod_obce=523569" xr:uid="{B7958E55-4B84-4B0F-9310-DCBFB1F1E259}"/>
    <hyperlink ref="B521" r:id="rId515" display="http://www.sodbtn.sk/obce/obec.php?kod_obce=523461" xr:uid="{6CC3EA6A-3E48-48B9-B891-66D89000C125}"/>
    <hyperlink ref="B522" r:id="rId516" display="http://www.sodbtn.sk/obce/obec.php?kod_obce=520004" xr:uid="{9B8BCD8D-E4DF-4B11-874A-6E27BD663454}"/>
    <hyperlink ref="B523" r:id="rId517" display="http://www.sodbtn.sk/obce/obec.php?kod_obce=520331" xr:uid="{1518EA7F-0C76-4F7D-A230-0301A75D07BC}"/>
    <hyperlink ref="B524" r:id="rId518" display="http://www.sodbtn.sk/obce/obec.php?kod_obce=520055" xr:uid="{CF093C3B-3042-49C7-ABE4-8BDED8E19A91}"/>
    <hyperlink ref="B525" r:id="rId519" display="http://www.sodbtn.sk/obce/obec.php?kod_obce=520926" xr:uid="{34ADB315-6327-4487-851E-F1B9E2099726}"/>
    <hyperlink ref="B526" r:id="rId520" display="http://www.sodbtn.sk/obce/obec.php?kod_obce=559547" xr:uid="{5FF0676A-D42C-4E8C-B351-CFBB4CE24576}"/>
    <hyperlink ref="B527" r:id="rId521" display="http://www.sodbtn.sk/obce/obec.php?kod_obce=520497" xr:uid="{67D92A8D-8775-4F54-9A04-0CB126A76C7C}"/>
    <hyperlink ref="B528" r:id="rId522" display="http://www.sodbtn.sk/obce/obec.php?kod_obce=520624" xr:uid="{1F4074DE-8710-40DE-B641-800636BAFF9C}"/>
    <hyperlink ref="B529" r:id="rId523" display="http://www.sodbtn.sk/obce/obec.php?kod_obce=520454" xr:uid="{BD683D63-6931-48FE-88C4-ADF7807E6616}"/>
    <hyperlink ref="B530" r:id="rId524" display="http://www.sodbtn.sk/obce/obec.php?kod_obce=520896" xr:uid="{973DF163-8BF3-484D-B3F3-3BAC062C4740}"/>
    <hyperlink ref="B531" r:id="rId525" display="http://www.sodbtn.sk/obce/obec.php?kod_obce=582140" xr:uid="{09C8EAA7-255C-47AA-B421-F9C14F3B048C}"/>
    <hyperlink ref="B532" r:id="rId526" display="http://www.sodbtn.sk/obce/obec.php?kod_obce=520373" xr:uid="{5061C34E-2F60-4887-B5D4-182AFCDDDD88}"/>
    <hyperlink ref="B533" r:id="rId527" display="http://www.sodbtn.sk/obce/obec.php?kod_obce=521086" xr:uid="{7E8C84A5-7E4E-4254-95B4-F6ADFBE34F7F}"/>
    <hyperlink ref="B534" r:id="rId528" display="http://www.sodbtn.sk/obce/obec.php?kod_obce=559598" xr:uid="{86831FFD-0BC0-4F94-B952-4F4637F50DA0}"/>
    <hyperlink ref="B535" r:id="rId529" display="http://www.sodbtn.sk/obce/obec.php?kod_obce=520560" xr:uid="{ED0C9F95-C764-41F0-8DFD-6E6677A8E8BA}"/>
    <hyperlink ref="B536" r:id="rId530" display="http://www.sodbtn.sk/obce/obec.php?kod_obce=520683" xr:uid="{7CA6B4DC-FD30-44F7-9BBA-E0B13E4E653A}"/>
    <hyperlink ref="B537" r:id="rId531" display="http://www.sodbtn.sk/obce/obec.php?kod_obce=528803" xr:uid="{A36ABCE9-3421-48F0-AA6E-0E1C6EA797F7}"/>
    <hyperlink ref="B538" r:id="rId532" display="http://www.sodbtn.sk/obce/obec.php?kod_obce=520063" xr:uid="{259D528A-6355-420A-8E93-FE558158F700}"/>
    <hyperlink ref="B539" r:id="rId533" display="http://www.sodbtn.sk/obce/obec.php?kod_obce=520403" xr:uid="{E32FB936-46A7-462A-B529-BA44F2BDA5D1}"/>
    <hyperlink ref="B540" r:id="rId534" display="http://www.sodbtn.sk/obce/obec.php?kod_obce=520501" xr:uid="{BA478CAA-6432-487C-9617-73758435DB8C}"/>
    <hyperlink ref="B541" r:id="rId535" display="http://www.sodbtn.sk/obce/obec.php?kod_obce=520268" xr:uid="{1CB12306-56FD-4E68-B57B-028CFE8E6797}"/>
    <hyperlink ref="B542" r:id="rId536" display="http://www.sodbtn.sk/obce/obec.php?kod_obce=520772" xr:uid="{F8E27168-C9E3-4305-ADCE-D60730BE7CBD}"/>
    <hyperlink ref="B543" r:id="rId537" display="http://www.sodbtn.sk/obce/obec.php?kod_obce=521043" xr:uid="{75411A69-C65E-4C84-A8F2-92946AD55140}"/>
    <hyperlink ref="B544" r:id="rId538" display="http://www.sodbtn.sk/obce/obec.php?kod_obce=520349" xr:uid="{1B98BB6F-24DE-4A5D-9E92-2D372E5A1D2E}"/>
    <hyperlink ref="B545" r:id="rId539" display="http://www.sodbtn.sk/obce/obec.php?kod_obce=520225" xr:uid="{AF03D75F-9D7F-4AFC-B156-82E561E81553}"/>
    <hyperlink ref="B546" r:id="rId540" display="http://www.sodbtn.sk/obce/obec.php?kod_obce=520195" xr:uid="{20BE38D8-968F-4B41-8B77-E23E89AC3D0B}"/>
    <hyperlink ref="B547" r:id="rId541" display="http://www.sodbtn.sk/obce/obec.php?kod_obce=521035" xr:uid="{D19516F9-C5A3-46B9-BD4E-0B81211EB96B}"/>
    <hyperlink ref="B548" r:id="rId542" display="http://www.sodbtn.sk/obce/obec.php?kod_obce=520233" xr:uid="{CD8DFE0C-FDCD-4E80-9C42-79DD59296638}"/>
    <hyperlink ref="B549" r:id="rId543" display="http://www.sodbtn.sk/obce/obec.php?kod_obce=520357" xr:uid="{80DD91E5-8C9F-4E0E-8E59-C9B7698C7474}"/>
    <hyperlink ref="B550" r:id="rId544" display="http://www.sodbtn.sk/obce/obec.php?kod_obce=520462" xr:uid="{1C009C8C-F501-4770-888F-A56E97612761}"/>
    <hyperlink ref="B551" r:id="rId545" display="http://www.sodbtn.sk/obce/obec.php?kod_obce=520446" xr:uid="{372B4514-EE41-499D-9D03-36099E31B43D}"/>
    <hyperlink ref="B552" r:id="rId546" display="http://www.sodbtn.sk/obce/obec.php?kod_obce=528951" xr:uid="{5B2102EE-966E-4231-8F43-2A099C1B57B8}"/>
    <hyperlink ref="B553" r:id="rId547" display="http://www.sodbtn.sk/obce/obec.php?kod_obce=520721" xr:uid="{D4006787-819E-4509-A606-8530A1C6347D}"/>
    <hyperlink ref="B554" r:id="rId548" display="http://www.sodbtn.sk/obce/obec.php?kod_obce=520021" xr:uid="{3A8C6A50-7845-4B94-B21A-85AB5FA98A6C}"/>
    <hyperlink ref="B555" r:id="rId549" display="http://www.sodbtn.sk/obce/obec.php?kod_obce=520241" xr:uid="{3B4DF305-9FB5-4457-8D7F-3F024623D175}"/>
    <hyperlink ref="B556" r:id="rId550" display="http://www.sodbtn.sk/obce/obec.php?kod_obce=520276" xr:uid="{9545E1FF-4D1A-4B6F-B6A0-06C18F62EBE5}"/>
    <hyperlink ref="B557" r:id="rId551" display="http://www.sodbtn.sk/obce/obec.php?kod_obce=529249" xr:uid="{7F85D884-A410-4A3E-A57E-00FEA7719E1C}"/>
    <hyperlink ref="B558" r:id="rId552" display="http://www.sodbtn.sk/obce/obec.php?kod_obce=520977" xr:uid="{40081765-1768-45C6-83ED-1C3298A3FB7C}"/>
    <hyperlink ref="B559" r:id="rId553" display="http://www.sodbtn.sk/obce/obec.php?kod_obce=521116" xr:uid="{5426B024-8524-42E9-BDA3-EDD2892E40DD}"/>
    <hyperlink ref="B560" r:id="rId554" display="http://www.sodbtn.sk/obce/obec.php?kod_obce=520543" xr:uid="{99BB4014-CBC7-4529-9D07-ECB9FCA9785E}"/>
    <hyperlink ref="B561" r:id="rId555" display="http://www.sodbtn.sk/obce/obec.php?kod_obce=528897" xr:uid="{5D7780A3-CDD5-4916-A7A0-A72EA7310455}"/>
    <hyperlink ref="B562" r:id="rId556" display="http://www.sodbtn.sk/obce/obec.php?kod_obce=520900" xr:uid="{B7A26285-C99C-42D5-9E7A-3DE873E5AAFB}"/>
    <hyperlink ref="B563" r:id="rId557" display="http://www.sodbtn.sk/obce/obec.php?kod_obce=520985" xr:uid="{BBC8DD0E-84C9-4232-8623-E04D64EA4D76}"/>
    <hyperlink ref="B564" r:id="rId558" display="http://www.sodbtn.sk/obce/obec.php?kod_obce=520250" xr:uid="{BCC64816-3EBE-42B4-9879-3F0B20F09D38}"/>
    <hyperlink ref="B565" r:id="rId559" display="http://www.sodbtn.sk/obce/obec.php?kod_obce=520667" xr:uid="{8AA0DB79-E326-4B4D-80C9-AA1279E4389B}"/>
    <hyperlink ref="B566" r:id="rId560" display="http://www.sodbtn.sk/obce/obec.php?kod_obce=520292" xr:uid="{3EB3AE88-323B-4E83-813F-8D41F9661BCD}"/>
    <hyperlink ref="B567" r:id="rId561" display="http://www.sodbtn.sk/obce/obec.php?kod_obce=529095" xr:uid="{11D687B7-351C-466C-96C3-8BF06B26CBE4}"/>
    <hyperlink ref="B568" r:id="rId562" display="http://www.sodbtn.sk/obce/obec.php?kod_obce=520012" xr:uid="{25AA841E-F8CA-45C6-AA4F-E1034D360024}"/>
    <hyperlink ref="B569" r:id="rId563" display="http://www.sodbtn.sk/obce/obec.php?kod_obce=521027" xr:uid="{9CEA7A3D-896F-477A-81BC-DAEFC537EDD6}"/>
    <hyperlink ref="B570" r:id="rId564" display="http://www.sodbtn.sk/obce/obec.php?kod_obce=520535" xr:uid="{53841C74-545A-4FC7-A575-1076AED60A60}"/>
    <hyperlink ref="B571" r:id="rId565" display="http://www.sodbtn.sk/obce/obec.php?kod_obce=520110" xr:uid="{4DE0986B-6E8D-4A00-B464-C752FC49D137}"/>
    <hyperlink ref="B572" r:id="rId566" display="http://www.sodbtn.sk/obce/obec.php?kod_obce=520152" xr:uid="{C5C5BF67-C8FD-4892-9D18-7745CC39F248}"/>
    <hyperlink ref="B573" r:id="rId567" display="http://www.sodbtn.sk/obce/obec.php?kod_obce=559644" xr:uid="{4237F2F2-6FDF-483B-97B5-D36CD13923B6}"/>
    <hyperlink ref="B574" r:id="rId568" display="http://www.sodbtn.sk/obce/obec.php?kod_obce=520781" xr:uid="{D5AFA097-E72A-43FA-838C-BCB36883F7DF}"/>
    <hyperlink ref="B575" r:id="rId569" display="http://www.sodbtn.sk/obce/obec.php?kod_obce=529087" xr:uid="{0C9503BA-B987-4A2B-8AC2-8121C39D3370}"/>
    <hyperlink ref="B576" r:id="rId570" display="http://www.sodbtn.sk/obce/obec.php?kod_obce=559636" xr:uid="{03E363D3-ADED-431D-A8C0-8979C949CF1F}"/>
    <hyperlink ref="B577" r:id="rId571" display="http://www.sodbtn.sk/obce/obec.php?kod_obce=520527" xr:uid="{F5F50E0C-5096-495E-8E29-672CB577AAB2}"/>
    <hyperlink ref="B578" r:id="rId572" display="http://www.sodbtn.sk/obce/obec.php?kod_obce=529273" xr:uid="{7A375327-865C-451A-A839-4941C7C99855}"/>
    <hyperlink ref="B579" r:id="rId573" display="http://www.sodbtn.sk/obce/obec.php?kod_obce=559652" xr:uid="{ED7728D5-6BD0-4CB7-8C8A-7F4BD4C05AA4}"/>
    <hyperlink ref="B580" r:id="rId574" display="http://www.sodbtn.sk/obce/obec.php?kod_obce=521019" xr:uid="{ABBB5B23-7618-40CB-BF91-79C2AAEF7E9E}"/>
    <hyperlink ref="B581" r:id="rId575" display="http://www.sodbtn.sk/obce/obec.php?kod_obce=529010" xr:uid="{1D5CA8FF-1592-47EC-8499-BEC1513FC9A9}"/>
    <hyperlink ref="B582" r:id="rId576" display="http://www.sodbtn.sk/obce/obec.php?kod_obce=529061" xr:uid="{BF508F4D-3F11-41D0-8B8A-26D555B86D88}"/>
    <hyperlink ref="B583" r:id="rId577" display="http://www.sodbtn.sk/obce/obec.php?kod_obce=519006" xr:uid="{8EDA572B-2234-43CA-8C73-15945B0FCB26}"/>
    <hyperlink ref="B584" r:id="rId578" display="http://www.sodbtn.sk/obce/obec.php?kod_obce=519961" xr:uid="{207E00DA-BB34-4B51-AB16-A3181BAC8057}"/>
    <hyperlink ref="B585" r:id="rId579" display="http://www.sodbtn.sk/obce/obec.php?kod_obce=519936" xr:uid="{4A97DEF4-FEA9-4634-BAEB-3C2BEE2D1C79}"/>
    <hyperlink ref="B586" r:id="rId580" display="http://www.sodbtn.sk/obce/obec.php?kod_obce=519570" xr:uid="{EED41FF1-CE30-4602-A5C7-D01E7D52E954}"/>
    <hyperlink ref="B587" r:id="rId581" display="http://www.sodbtn.sk/obce/obec.php?kod_obce=519481" xr:uid="{4C57FD1C-6A3B-4509-BB30-FA356CF263C3}"/>
    <hyperlink ref="B588" r:id="rId582" display="http://www.sodbtn.sk/obce/obec.php?kod_obce=519456" xr:uid="{10368B33-2D15-4132-BE82-165C37F023DC}"/>
    <hyperlink ref="B589" r:id="rId583" display="http://www.sodbtn.sk/obce/obec.php?kod_obce=519227" xr:uid="{275849A9-B41F-4354-8565-158FB6C74342}"/>
    <hyperlink ref="B590" r:id="rId584" display="http://www.sodbtn.sk/obce/obec.php?kod_obce=519324" xr:uid="{A581FCD2-B987-43E9-948C-CA97632C656F}"/>
    <hyperlink ref="B591" r:id="rId585" display="http://www.sodbtn.sk/obce/obec.php?kod_obce=519189" xr:uid="{59A8F19E-FED0-4784-9839-2F9AD76B39ED}"/>
    <hyperlink ref="B592" r:id="rId586" display="http://www.sodbtn.sk/obce/obec.php?kod_obce=519235" xr:uid="{D23454DE-2793-434B-A952-33614E1C7D59}"/>
    <hyperlink ref="B593" r:id="rId587" display="http://www.sodbtn.sk/obce/obec.php?kod_obce=519421" xr:uid="{0F0F3408-8CBC-4A79-8254-6887630D27CF}"/>
    <hyperlink ref="B594" r:id="rId588" display="http://www.sodbtn.sk/obce/obec.php?kod_obce=519766" xr:uid="{B2CE89E1-2005-4171-A32F-BE59D67C45C9}"/>
    <hyperlink ref="B595" r:id="rId589" display="http://www.sodbtn.sk/obce/obec.php?kod_obce=519707" xr:uid="{B84D6AA5-608D-4949-B619-2E3827574253}"/>
    <hyperlink ref="B596" r:id="rId590" display="http://www.sodbtn.sk/obce/obec.php?kod_obce=519588" xr:uid="{BDE2EA42-E19C-4113-8F33-A7B2AF4FD5B9}"/>
    <hyperlink ref="B597" r:id="rId591" display="http://www.sodbtn.sk/obce/obec.php?kod_obce=519715" xr:uid="{1407858B-9BBE-44C2-9233-48A42AB4C2AF}"/>
    <hyperlink ref="B598" r:id="rId592" display="http://www.sodbtn.sk/obce/obec.php?kod_obce=519341" xr:uid="{B5E32BA3-DEDF-48A6-848F-CEEEAFF0A58F}"/>
    <hyperlink ref="B599" r:id="rId593" display="http://www.sodbtn.sk/obce/obec.php?kod_obce=519065" xr:uid="{AB47055B-57CC-49CE-842F-4512B7263A5F}"/>
    <hyperlink ref="B600" r:id="rId594" display="http://www.sodbtn.sk/obce/obec.php?kod_obce=519979" xr:uid="{4DE7B519-ACEE-46F6-AD09-A53C12A1952C}"/>
    <hyperlink ref="B601" r:id="rId595" display="http://www.sodbtn.sk/obce/obec.php?kod_obce=519618" xr:uid="{FE2C054D-7B14-4F3F-A650-B341FC476EA9}"/>
    <hyperlink ref="B602" r:id="rId596" display="http://www.sodbtn.sk/obce/obec.php?kod_obce=519162" xr:uid="{B304CF87-AFD3-4327-BF49-8B83032F2601}"/>
    <hyperlink ref="B603" r:id="rId597" display="http://www.sodbtn.sk/obce/obec.php?kod_obce=519049" xr:uid="{E2B0B4A6-FB47-45BB-9F9E-DC514CE614CF}"/>
    <hyperlink ref="B604" r:id="rId598" display="http://www.sodbtn.sk/obce/obec.php?kod_obce=519782" xr:uid="{E73B7756-E01B-4EFE-9745-91C59FD52E19}"/>
    <hyperlink ref="B605" r:id="rId599" display="http://www.sodbtn.sk/obce/obec.php?kod_obce=519375" xr:uid="{F7CD2A98-39B3-461A-A722-9EDC95025D77}"/>
    <hyperlink ref="B606" r:id="rId600" display="http://www.sodbtn.sk/obce/obec.php?kod_obce=519791" xr:uid="{1394496A-C1BF-422D-8955-04BB85B83DAA}"/>
    <hyperlink ref="B607" r:id="rId601" display="http://www.sodbtn.sk/obce/obec.php?kod_obce=519553" xr:uid="{CC98F677-A890-44D8-BB30-9D06A4676CA8}"/>
    <hyperlink ref="B608" r:id="rId602" display="http://www.sodbtn.sk/obce/obec.php?kod_obce=519464" xr:uid="{4D714DD8-8F43-48FB-906A-E77AA248114F}"/>
    <hyperlink ref="B609" r:id="rId603" display="http://www.sodbtn.sk/obce/obec.php?kod_obce=519863" xr:uid="{E02DDAF8-0A92-4925-A039-99D7252EE186}"/>
    <hyperlink ref="B610" r:id="rId604" display="http://www.sodbtn.sk/obce/obec.php?kod_obce=519260" xr:uid="{3FC4059E-452B-41F3-BE6E-2342BDB6B378}"/>
    <hyperlink ref="B611" r:id="rId605" display="http://www.sodbtn.sk/obce/obec.php?kod_obce=519839" xr:uid="{9323AE6C-CE39-4EFE-A515-6B46CE8F6C79}"/>
    <hyperlink ref="B612" r:id="rId606" display="http://www.sodbtn.sk/obce/obec.php?kod_obce=519111" xr:uid="{32CE87BE-F8B8-4C19-A4DD-0B92B1048A68}"/>
    <hyperlink ref="B613" r:id="rId607" display="http://www.sodbtn.sk/obce/obec.php?kod_obce=519472" xr:uid="{494360AA-E2B1-45EB-A885-E922BDA73AB3}"/>
    <hyperlink ref="B614" r:id="rId608" display="http://www.sodbtn.sk/obce/obec.php?kod_obce=519821" xr:uid="{A3DEB745-51C7-4A20-BA3A-EC2AAFCB5AA8}"/>
    <hyperlink ref="B615" r:id="rId609" display="http://www.sodbtn.sk/obce/obec.php?kod_obce=519774" xr:uid="{A9987FC6-DCE4-4B57-A2E6-FE28593AFB2C}"/>
    <hyperlink ref="B616" r:id="rId610" display="http://www.sodbtn.sk/obce/obec.php?kod_obce=519669" xr:uid="{75CCAFEF-9339-447F-AC61-1180FB6DEC7F}"/>
    <hyperlink ref="B617" r:id="rId611" display="http://www.sodbtn.sk/obce/obec.php?kod_obce=519251" xr:uid="{A38581C6-1162-46B3-B642-BBE9D9551DAD}"/>
    <hyperlink ref="B618" r:id="rId612" display="http://www.sodbtn.sk/obce/obec.php?kod_obce=519243" xr:uid="{B82001FF-A79D-4F76-8FAB-9886E646E41B}"/>
    <hyperlink ref="B619" r:id="rId613" display="http://www.sodbtn.sk/obce/obec.php?kod_obce=519171" xr:uid="{6478516A-8F71-4513-B3C3-E5DE85B221FF}"/>
    <hyperlink ref="B620" r:id="rId614" display="http://www.sodbtn.sk/obce/obec.php?kod_obce=519294" xr:uid="{87033D64-6619-4319-A4A0-861E8CB8ED70}"/>
    <hyperlink ref="B621" r:id="rId615" display="http://www.sodbtn.sk/obce/obec.php?kod_obce=519367" xr:uid="{65B2EE34-8682-4932-8B3C-6F2EAA7BC96A}"/>
    <hyperlink ref="B622" r:id="rId616" display="http://www.sodbtn.sk/obce/obec.php?kod_obce=519201" xr:uid="{1E83356A-0310-4725-88EF-9DC270D7B3CC}"/>
    <hyperlink ref="B623" r:id="rId617" display="http://www.sodbtn.sk/obce/obec.php?kod_obce=519928" xr:uid="{7E3CE599-3D36-41B6-B798-E89C4A1F4F88}"/>
    <hyperlink ref="B624" r:id="rId618" display="http://www.sodbtn.sk/obce/obec.php?kod_obce=519871" xr:uid="{3748E16F-0127-45ED-BCC5-E7991737DF34}"/>
    <hyperlink ref="B625" r:id="rId619" display="http://www.sodbtn.sk/obce/obec.php?kod_obce=519545" xr:uid="{C84657A1-7D1C-41E7-86EA-834B69944B04}"/>
    <hyperlink ref="B626" r:id="rId620" display="http://www.sodbtn.sk/obce/obec.php?kod_obce=519723" xr:uid="{AE0EC0EE-B76D-4C57-BEF7-48E6B90B6A6D}"/>
    <hyperlink ref="B627" r:id="rId621" display="http://www.sodbtn.sk/obce/obec.php?kod_obce=518964" xr:uid="{38BE31F0-4A7D-44D2-A490-E2CB4F1CC90E}"/>
    <hyperlink ref="B628" r:id="rId622" display="http://www.sodbtn.sk/obce/obec.php?kod_obce=519081" xr:uid="{D7FCB4D8-368B-4C22-B324-F656367566E1}"/>
    <hyperlink ref="B629" r:id="rId623" display="http://www.sodbtn.sk/obce/obec.php?kod_obce=519286" xr:uid="{4EBCD639-D826-405D-8A17-3BE6F54B175A}"/>
    <hyperlink ref="B630" r:id="rId624" display="http://www.sodbtn.sk/obce/obec.php?kod_obce=519022" xr:uid="{39EA42ED-BFDF-4E98-B533-AF9C9EE27C69}"/>
    <hyperlink ref="B631" r:id="rId625" display="http://www.sodbtn.sk/obce/obec.php?kod_obce=519138" xr:uid="{795B61D0-712A-4BFC-BEDD-9E86D4B1B295}"/>
    <hyperlink ref="B632" r:id="rId626" display="http://www.sodbtn.sk/obce/obec.php?kod_obce=519014" xr:uid="{CB5CE2DB-5FB6-4F4B-94CE-E4E85188518F}"/>
    <hyperlink ref="B633" r:id="rId627" display="http://www.sodbtn.sk/obce/obec.php?kod_obce=519154" xr:uid="{FFE17DFF-8F2C-414B-BC62-6D4F64D6E240}"/>
    <hyperlink ref="B634" r:id="rId628" display="http://www.sodbtn.sk/obce/obec.php?kod_obce=519430" xr:uid="{97B2EB65-39B3-47CE-8FA0-7F6E705B44BE}"/>
    <hyperlink ref="B635" r:id="rId629" display="http://www.sodbtn.sk/obce/obec.php?kod_obce=519529" xr:uid="{6DAF57F0-24F7-42BE-B035-BD8390AA19AD}"/>
    <hyperlink ref="B636" r:id="rId630" display="http://www.sodbtn.sk/obce/obec.php?kod_obce=519758" xr:uid="{3D71067C-B5FB-4888-A370-B8121BFCD11D}"/>
    <hyperlink ref="B637" r:id="rId631" display="http://www.sodbtn.sk/obce/obec.php?kod_obce=519847" xr:uid="{EADF3067-8E5D-4C18-8902-901F47D253D3}"/>
    <hyperlink ref="B638" r:id="rId632" display="http://www.sodbtn.sk/obce/obec.php?kod_obce=519812" xr:uid="{97C306A2-234C-47FD-A5A0-FCFEE98B2133}"/>
    <hyperlink ref="B639" r:id="rId633" display="http://www.sodbtn.sk/obce/obec.php?kod_obce=519880" xr:uid="{E969D0AD-D3FA-4051-827C-EB144B992185}"/>
    <hyperlink ref="B640" r:id="rId634" display="http://www.sodbtn.sk/obce/obec.php?kod_obce=519642" xr:uid="{EE75301F-989B-4884-AB60-CBF33A900FF6}"/>
    <hyperlink ref="B641" r:id="rId635" display="http://www.sodbtn.sk/obce/obec.php?kod_obce=519057" xr:uid="{2DE2CE79-A2F2-433B-9A69-50CA23AF7DCD}"/>
    <hyperlink ref="B642" r:id="rId636" display="http://www.sodbtn.sk/obce/obec.php?kod_obce=519219" xr:uid="{C40BA0F8-EEA6-4592-A0FE-495FE162E404}"/>
    <hyperlink ref="B643" r:id="rId637" display="http://www.sodbtn.sk/obce/obec.php?kod_obce=519359" xr:uid="{A951452C-5D76-4C10-AC2B-BDB1A58E37B8}"/>
    <hyperlink ref="B644" r:id="rId638" display="http://www.sodbtn.sk/obce/obec.php?kod_obce=519626" xr:uid="{E0402A72-D032-43F3-8892-DB7FD00F5B93}"/>
    <hyperlink ref="B645" r:id="rId639" display="http://www.sodbtn.sk/obce/obec.php?kod_obce=519634" xr:uid="{E5237F91-2163-46C1-9C07-2CB5F878D693}"/>
    <hyperlink ref="B646" r:id="rId640" display="http://www.sodbtn.sk/obce/obec.php?kod_obce=519731" xr:uid="{CDD2EF76-81F7-43D1-B715-6CCC797D9890}"/>
    <hyperlink ref="B647" r:id="rId641" display="http://www.sodbtn.sk/obce/obec.php?kod_obce=519804" xr:uid="{923C508E-D9B4-4D66-993B-7CD1F4D0C4AA}"/>
    <hyperlink ref="B648" r:id="rId642" display="http://www.sodbtn.sk/obce/obec.php?kod_obce=519405" xr:uid="{D778E72E-24A4-407E-8A21-EA879C599811}"/>
    <hyperlink ref="B649" r:id="rId643" display="http://www.sodbtn.sk/obce/obec.php?kod_obce=519901" xr:uid="{7DCDE162-026D-49F1-BB27-AE981A28AB9E}"/>
    <hyperlink ref="B650" r:id="rId644" display="http://www.sodbtn.sk/obce/obec.php?kod_obce=519103" xr:uid="{0B3EF7C0-ECAB-4901-91EA-BD3D2D3EA464}"/>
    <hyperlink ref="B651" r:id="rId645" display="http://www.sodbtn.sk/obce/obec.php?kod_obce=519677" xr:uid="{5278810D-3388-45F6-BD43-23FA0CA1C1AC}"/>
    <hyperlink ref="B652" r:id="rId646" display="http://www.sodbtn.sk/obce/obec.php?kod_obce=519693" xr:uid="{E2B58418-5DED-4580-A69E-67F41787B4EB}"/>
    <hyperlink ref="B653" r:id="rId647" display="http://www.sodbtn.sk/obce/obec.php?kod_obce=519855" xr:uid="{9AF54355-A56C-44F5-A7DA-0BD77D2295DB}"/>
    <hyperlink ref="B654" r:id="rId648" display="http://www.sodbtn.sk/obce/obec.php?kod_obce=519944" xr:uid="{9D7CF72E-EB61-49DE-A6BE-36369C17A123}"/>
    <hyperlink ref="B655" r:id="rId649" display="http://www.sodbtn.sk/obce/obec.php?kod_obce=519600" xr:uid="{B9FC7E23-ECF8-44B7-879C-580CF5EA96C2}"/>
    <hyperlink ref="B656" r:id="rId650" display="http://www.sodbtn.sk/obce/obec.php?kod_obce=519952" xr:uid="{4280240F-D321-41AE-87DE-4B44DAA14E5A}"/>
    <hyperlink ref="B657" r:id="rId651" display="http://www.sodbtn.sk/obce/obec.php?kod_obce=519073" xr:uid="{EE328921-9E3C-4BDA-AC01-00F4A973E073}"/>
    <hyperlink ref="B658" r:id="rId652" display="http://www.sodbtn.sk/obce/obec.php?kod_obce=519090" xr:uid="{46A0ED4D-B8F1-4B77-AEED-C090893A931A}"/>
    <hyperlink ref="B659" r:id="rId653" display="http://www.sodbtn.sk/obce/obec.php?kod_obce=519910" xr:uid="{FD6D1D60-D369-45B8-B02B-F6E243356FD3}"/>
    <hyperlink ref="B660" r:id="rId654" display="http://www.sodbtn.sk/obce/obec.php?kod_obce=519383" xr:uid="{B48BEB9C-A3AC-42C3-AD26-B4899A54C490}"/>
    <hyperlink ref="B661" r:id="rId655" display="http://www.sodbtn.sk/obce/obec.php?kod_obce=519278" xr:uid="{AD2DD58F-E0E0-4968-905C-2C1FCA41C04B}"/>
    <hyperlink ref="B662" r:id="rId656" display="http://www.sodbtn.sk/obce/obec.php?kod_obce=519308" xr:uid="{A07BE1AA-B189-4083-A633-52111416F6C2}"/>
    <hyperlink ref="B663" r:id="rId657" display="http://www.sodbtn.sk/obce/obec.php?kod_obce=519502" xr:uid="{3BF0A29C-A390-4757-B66C-25BA71EF5D81}"/>
    <hyperlink ref="B664" r:id="rId658" display="http://www.sodbtn.sk/obce/obec.php?kod_obce=519499" xr:uid="{E1CFBF3E-0AA4-4F81-BF23-C0B60CFE66B8}"/>
    <hyperlink ref="B665" r:id="rId659" display="http://www.sodbtn.sk/obce/obec.php?kod_obce=519413" xr:uid="{B613E63B-A88B-480A-81C5-0A911E1E0423}"/>
    <hyperlink ref="B666" r:id="rId660" display="http://www.sodbtn.sk/obce/obec.php?kod_obce=519511" xr:uid="{ABEF04C7-E44E-476E-8972-AC1781488E8E}"/>
    <hyperlink ref="B667" r:id="rId661" display="http://www.sodbtn.sk/obce/obec.php?kod_obce=519740" xr:uid="{588C0380-282B-4E02-9F0D-87A1E549361A}"/>
    <hyperlink ref="B668" r:id="rId662" display="http://www.sodbtn.sk/obce/obec.php?kod_obce=519685" xr:uid="{7932EC1C-37BA-4CE8-BFD4-ACAF199BD777}"/>
  </hyperlinks>
  <pageMargins left="0" right="0" top="0.74803149606299213" bottom="0" header="0" footer="0"/>
  <pageSetup paperSize="9" scale="10" orientation="landscape" horizontalDpi="300" verticalDpi="300" r:id="rId66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4"/>
  <sheetViews>
    <sheetView topLeftCell="A598" zoomScale="85" zoomScaleNormal="85" workbookViewId="0">
      <selection activeCell="A833" sqref="A833:P849"/>
    </sheetView>
  </sheetViews>
  <sheetFormatPr defaultRowHeight="15.6" x14ac:dyDescent="0.3"/>
  <cols>
    <col min="1" max="1" width="5.77734375" style="3" customWidth="1"/>
    <col min="2" max="2" width="5.88671875" style="3" customWidth="1"/>
    <col min="3" max="3" width="22.5546875" style="3" customWidth="1"/>
    <col min="4" max="4" width="12" style="3" customWidth="1"/>
    <col min="5" max="5" width="11.33203125" style="3" customWidth="1"/>
    <col min="6" max="6" width="13" style="3" customWidth="1"/>
    <col min="7" max="7" width="14.77734375" style="3" customWidth="1"/>
    <col min="8" max="8" width="11" style="3" customWidth="1"/>
    <col min="9" max="9" width="10.21875" style="3" customWidth="1"/>
    <col min="10" max="10" width="13.5546875" style="3" customWidth="1"/>
    <col min="11" max="11" width="13" style="3" customWidth="1"/>
    <col min="12" max="12" width="12.44140625" style="3" customWidth="1"/>
    <col min="13" max="13" width="16.77734375" style="3" customWidth="1"/>
    <col min="14" max="14" width="14.77734375" style="3" customWidth="1"/>
    <col min="15" max="15" width="12" style="3" customWidth="1"/>
    <col min="16" max="16" width="25.6640625" style="3" customWidth="1"/>
    <col min="17" max="17" width="11" style="3" customWidth="1"/>
    <col min="18" max="16384" width="8.88671875" style="3"/>
  </cols>
  <sheetData>
    <row r="1" spans="1:18" ht="17.399999999999999" x14ac:dyDescent="0.3">
      <c r="A1" s="1"/>
      <c r="C1" s="134" t="s">
        <v>743</v>
      </c>
      <c r="F1" s="43"/>
    </row>
    <row r="2" spans="1:18" x14ac:dyDescent="0.3">
      <c r="C2" s="3" t="s">
        <v>756</v>
      </c>
      <c r="K2" s="4"/>
      <c r="L2" s="4"/>
      <c r="M2" s="4"/>
    </row>
    <row r="3" spans="1:18" x14ac:dyDescent="0.3">
      <c r="A3" s="125" t="s">
        <v>706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8" ht="96.6" customHeight="1" x14ac:dyDescent="0.3">
      <c r="A4" s="5" t="s">
        <v>701</v>
      </c>
      <c r="B4" s="104" t="s">
        <v>690</v>
      </c>
      <c r="C4" s="105" t="s">
        <v>0</v>
      </c>
      <c r="D4" s="106" t="s">
        <v>1</v>
      </c>
      <c r="E4" s="5" t="s">
        <v>707</v>
      </c>
      <c r="F4" s="108" t="s">
        <v>703</v>
      </c>
      <c r="G4" s="104" t="s">
        <v>3</v>
      </c>
      <c r="H4" s="104" t="s">
        <v>4</v>
      </c>
      <c r="I4" s="104" t="s">
        <v>5</v>
      </c>
      <c r="J4" s="104" t="s">
        <v>6</v>
      </c>
      <c r="K4" s="104" t="s">
        <v>7</v>
      </c>
      <c r="L4" s="104" t="s">
        <v>8</v>
      </c>
      <c r="M4" s="104" t="s">
        <v>9</v>
      </c>
      <c r="N4" s="104" t="s">
        <v>704</v>
      </c>
      <c r="O4" s="104" t="s">
        <v>10</v>
      </c>
      <c r="P4" s="104" t="s">
        <v>705</v>
      </c>
      <c r="Q4" s="8"/>
      <c r="R4" s="9"/>
    </row>
    <row r="5" spans="1:18" x14ac:dyDescent="0.3">
      <c r="A5" s="1">
        <v>1</v>
      </c>
      <c r="B5" s="195">
        <v>1</v>
      </c>
      <c r="C5" s="44" t="s">
        <v>17</v>
      </c>
      <c r="D5" s="214">
        <v>22589</v>
      </c>
      <c r="E5" s="85">
        <v>1</v>
      </c>
      <c r="F5" s="13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0</v>
      </c>
    </row>
    <row r="6" spans="1:18" ht="13.95" customHeight="1" x14ac:dyDescent="0.3">
      <c r="A6" s="1">
        <v>2</v>
      </c>
      <c r="B6" s="195">
        <v>2</v>
      </c>
      <c r="C6" s="49" t="s">
        <v>18</v>
      </c>
      <c r="D6" s="214">
        <v>3768</v>
      </c>
      <c r="E6" s="85">
        <v>1</v>
      </c>
      <c r="F6" s="13">
        <v>1</v>
      </c>
      <c r="G6" s="14">
        <v>0</v>
      </c>
      <c r="H6" s="14">
        <v>0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0</v>
      </c>
    </row>
    <row r="7" spans="1:18" x14ac:dyDescent="0.3">
      <c r="A7" s="1">
        <v>3</v>
      </c>
      <c r="B7" s="195">
        <v>3</v>
      </c>
      <c r="C7" s="49" t="s">
        <v>19</v>
      </c>
      <c r="D7" s="214">
        <v>3232</v>
      </c>
      <c r="E7" s="85">
        <v>1</v>
      </c>
      <c r="F7" s="13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0</v>
      </c>
      <c r="M7" s="14">
        <v>1</v>
      </c>
      <c r="N7" s="14">
        <v>1</v>
      </c>
      <c r="O7" s="14">
        <v>1</v>
      </c>
      <c r="P7" s="14">
        <v>0</v>
      </c>
    </row>
    <row r="8" spans="1:18" x14ac:dyDescent="0.3">
      <c r="A8" s="1">
        <v>4</v>
      </c>
      <c r="B8" s="195">
        <v>4</v>
      </c>
      <c r="C8" s="49" t="s">
        <v>20</v>
      </c>
      <c r="D8" s="214">
        <v>2940</v>
      </c>
      <c r="E8" s="86">
        <v>0</v>
      </c>
      <c r="F8" s="80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8" x14ac:dyDescent="0.3">
      <c r="A9" s="1">
        <v>5</v>
      </c>
      <c r="B9" s="195">
        <v>5</v>
      </c>
      <c r="C9" s="49" t="s">
        <v>21</v>
      </c>
      <c r="D9" s="214">
        <v>2765</v>
      </c>
      <c r="E9" s="86">
        <v>1</v>
      </c>
      <c r="F9" s="15">
        <v>1</v>
      </c>
      <c r="G9" s="17">
        <v>1</v>
      </c>
      <c r="H9" s="17">
        <v>0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0</v>
      </c>
    </row>
    <row r="10" spans="1:18" x14ac:dyDescent="0.3">
      <c r="A10" s="1">
        <v>6</v>
      </c>
      <c r="B10" s="195">
        <v>6</v>
      </c>
      <c r="C10" s="49" t="s">
        <v>22</v>
      </c>
      <c r="D10" s="214">
        <v>2686</v>
      </c>
      <c r="E10" s="86">
        <v>0</v>
      </c>
      <c r="F10" s="15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8" x14ac:dyDescent="0.3">
      <c r="A11" s="1">
        <v>7</v>
      </c>
      <c r="B11" s="195">
        <v>7</v>
      </c>
      <c r="C11" s="49" t="s">
        <v>23</v>
      </c>
      <c r="D11" s="214">
        <v>2620</v>
      </c>
      <c r="E11" s="86">
        <v>1</v>
      </c>
      <c r="F11" s="15">
        <v>1</v>
      </c>
      <c r="G11" s="17">
        <v>1</v>
      </c>
      <c r="H11" s="17">
        <v>0</v>
      </c>
      <c r="I11" s="17">
        <v>1</v>
      </c>
      <c r="J11" s="17">
        <v>1</v>
      </c>
      <c r="K11" s="17">
        <v>1</v>
      </c>
      <c r="L11" s="17">
        <v>0</v>
      </c>
      <c r="M11" s="17">
        <v>1</v>
      </c>
      <c r="N11" s="17">
        <v>1</v>
      </c>
      <c r="O11" s="17">
        <v>1</v>
      </c>
      <c r="P11" s="17">
        <v>0</v>
      </c>
    </row>
    <row r="12" spans="1:18" x14ac:dyDescent="0.3">
      <c r="A12" s="1">
        <v>8</v>
      </c>
      <c r="B12" s="195">
        <v>8</v>
      </c>
      <c r="C12" s="49" t="s">
        <v>24</v>
      </c>
      <c r="D12" s="214">
        <v>2554</v>
      </c>
      <c r="E12" s="86">
        <v>1</v>
      </c>
      <c r="F12" s="15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>
        <v>1</v>
      </c>
      <c r="P12" s="17">
        <v>1</v>
      </c>
    </row>
    <row r="13" spans="1:18" x14ac:dyDescent="0.3">
      <c r="A13" s="1">
        <v>9</v>
      </c>
      <c r="B13" s="195">
        <v>9</v>
      </c>
      <c r="C13" s="49" t="s">
        <v>25</v>
      </c>
      <c r="D13" s="214">
        <v>2415</v>
      </c>
      <c r="E13" s="86">
        <v>1</v>
      </c>
      <c r="F13" s="15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0</v>
      </c>
    </row>
    <row r="14" spans="1:18" x14ac:dyDescent="0.3">
      <c r="A14" s="1">
        <v>10</v>
      </c>
      <c r="B14" s="195">
        <v>10</v>
      </c>
      <c r="C14" s="49" t="s">
        <v>26</v>
      </c>
      <c r="D14" s="214">
        <v>1871</v>
      </c>
      <c r="E14" s="86">
        <v>1</v>
      </c>
      <c r="F14" s="15">
        <v>1</v>
      </c>
      <c r="G14" s="17">
        <v>1</v>
      </c>
      <c r="H14" s="17">
        <v>0</v>
      </c>
      <c r="I14" s="17">
        <v>1</v>
      </c>
      <c r="J14" s="17">
        <v>1</v>
      </c>
      <c r="K14" s="17">
        <v>1</v>
      </c>
      <c r="L14" s="17">
        <v>0</v>
      </c>
      <c r="M14" s="17">
        <v>1</v>
      </c>
      <c r="N14" s="17">
        <v>1</v>
      </c>
      <c r="O14" s="17">
        <v>1</v>
      </c>
      <c r="P14" s="17">
        <v>0</v>
      </c>
    </row>
    <row r="15" spans="1:18" x14ac:dyDescent="0.3">
      <c r="A15" s="1">
        <v>11</v>
      </c>
      <c r="B15" s="195">
        <v>11</v>
      </c>
      <c r="C15" s="49" t="s">
        <v>27</v>
      </c>
      <c r="D15" s="214">
        <v>1838</v>
      </c>
      <c r="E15" s="86">
        <v>1</v>
      </c>
      <c r="F15" s="81">
        <v>1</v>
      </c>
      <c r="G15" s="17">
        <v>0</v>
      </c>
      <c r="H15" s="17">
        <v>0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P15" s="17">
        <v>0</v>
      </c>
    </row>
    <row r="16" spans="1:18" x14ac:dyDescent="0.3">
      <c r="A16" s="1">
        <v>12</v>
      </c>
      <c r="B16" s="195">
        <v>12</v>
      </c>
      <c r="C16" s="49" t="s">
        <v>28</v>
      </c>
      <c r="D16" s="214">
        <v>1653</v>
      </c>
      <c r="E16" s="85">
        <v>1</v>
      </c>
      <c r="F16" s="13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0</v>
      </c>
      <c r="M16" s="14">
        <v>1</v>
      </c>
      <c r="N16" s="14">
        <v>1</v>
      </c>
      <c r="O16" s="14">
        <v>1</v>
      </c>
      <c r="P16" s="14">
        <v>0</v>
      </c>
    </row>
    <row r="17" spans="1:16" x14ac:dyDescent="0.3">
      <c r="A17" s="1">
        <v>13</v>
      </c>
      <c r="B17" s="195">
        <v>13</v>
      </c>
      <c r="C17" s="49" t="s">
        <v>29</v>
      </c>
      <c r="D17" s="214">
        <v>1537</v>
      </c>
      <c r="E17" s="85">
        <v>1</v>
      </c>
      <c r="F17" s="13">
        <v>1</v>
      </c>
      <c r="G17" s="14">
        <v>1</v>
      </c>
      <c r="H17" s="14">
        <v>0</v>
      </c>
      <c r="I17" s="14">
        <v>1</v>
      </c>
      <c r="J17" s="14">
        <v>1</v>
      </c>
      <c r="K17" s="14">
        <v>1</v>
      </c>
      <c r="L17" s="14">
        <v>0</v>
      </c>
      <c r="M17" s="14">
        <v>0</v>
      </c>
      <c r="N17" s="14">
        <v>1</v>
      </c>
      <c r="O17" s="14">
        <v>1</v>
      </c>
      <c r="P17" s="14">
        <v>0</v>
      </c>
    </row>
    <row r="18" spans="1:16" x14ac:dyDescent="0.3">
      <c r="A18" s="1">
        <v>14</v>
      </c>
      <c r="B18" s="195">
        <v>14</v>
      </c>
      <c r="C18" s="49" t="s">
        <v>30</v>
      </c>
      <c r="D18" s="214">
        <v>1422</v>
      </c>
      <c r="E18" s="85">
        <v>1</v>
      </c>
      <c r="F18" s="13">
        <v>1</v>
      </c>
      <c r="G18" s="14">
        <v>0</v>
      </c>
      <c r="H18" s="14">
        <v>0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0</v>
      </c>
    </row>
    <row r="19" spans="1:16" x14ac:dyDescent="0.3">
      <c r="A19" s="1">
        <v>15</v>
      </c>
      <c r="B19" s="195">
        <v>15</v>
      </c>
      <c r="C19" s="49" t="s">
        <v>31</v>
      </c>
      <c r="D19" s="214">
        <v>1390</v>
      </c>
      <c r="E19" s="85">
        <v>0</v>
      </c>
      <c r="F19" s="13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0</v>
      </c>
    </row>
    <row r="20" spans="1:16" x14ac:dyDescent="0.3">
      <c r="A20" s="1">
        <v>16</v>
      </c>
      <c r="B20" s="195">
        <v>16</v>
      </c>
      <c r="C20" s="49" t="s">
        <v>32</v>
      </c>
      <c r="D20" s="214">
        <v>1384</v>
      </c>
      <c r="E20" s="85">
        <v>1</v>
      </c>
      <c r="F20" s="13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0</v>
      </c>
    </row>
    <row r="21" spans="1:16" x14ac:dyDescent="0.3">
      <c r="A21" s="1">
        <v>17</v>
      </c>
      <c r="B21" s="195">
        <v>17</v>
      </c>
      <c r="C21" s="49" t="s">
        <v>33</v>
      </c>
      <c r="D21" s="214">
        <v>1355</v>
      </c>
      <c r="E21" s="85">
        <v>1</v>
      </c>
      <c r="F21" s="13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0</v>
      </c>
      <c r="M21" s="14">
        <v>1</v>
      </c>
      <c r="N21" s="14">
        <v>1</v>
      </c>
      <c r="O21" s="14">
        <v>1</v>
      </c>
      <c r="P21" s="14">
        <v>0</v>
      </c>
    </row>
    <row r="22" spans="1:16" x14ac:dyDescent="0.3">
      <c r="A22" s="1">
        <v>18</v>
      </c>
      <c r="B22" s="195">
        <v>18</v>
      </c>
      <c r="C22" s="49" t="s">
        <v>34</v>
      </c>
      <c r="D22" s="214">
        <v>1311</v>
      </c>
      <c r="E22" s="85">
        <v>0</v>
      </c>
      <c r="F22" s="13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0</v>
      </c>
    </row>
    <row r="23" spans="1:16" x14ac:dyDescent="0.3">
      <c r="A23" s="1">
        <v>19</v>
      </c>
      <c r="B23" s="195">
        <v>19</v>
      </c>
      <c r="C23" s="49" t="s">
        <v>35</v>
      </c>
      <c r="D23" s="214">
        <v>1156</v>
      </c>
      <c r="E23" s="85">
        <v>1</v>
      </c>
      <c r="F23" s="13">
        <v>1</v>
      </c>
      <c r="G23" s="14">
        <v>0</v>
      </c>
      <c r="H23" s="14">
        <v>0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0</v>
      </c>
    </row>
    <row r="24" spans="1:16" x14ac:dyDescent="0.3">
      <c r="A24" s="1">
        <v>20</v>
      </c>
      <c r="B24" s="195">
        <v>20</v>
      </c>
      <c r="C24" s="49" t="s">
        <v>36</v>
      </c>
      <c r="D24" s="214">
        <v>978</v>
      </c>
      <c r="E24" s="85">
        <v>1</v>
      </c>
      <c r="F24" s="13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0</v>
      </c>
    </row>
    <row r="25" spans="1:16" x14ac:dyDescent="0.3">
      <c r="A25" s="1">
        <v>21</v>
      </c>
      <c r="B25" s="195">
        <v>21</v>
      </c>
      <c r="C25" s="49" t="s">
        <v>37</v>
      </c>
      <c r="D25" s="214">
        <v>940</v>
      </c>
      <c r="E25" s="85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x14ac:dyDescent="0.3">
      <c r="A26" s="1">
        <v>22</v>
      </c>
      <c r="B26" s="195">
        <v>22</v>
      </c>
      <c r="C26" s="49" t="s">
        <v>38</v>
      </c>
      <c r="D26" s="214">
        <v>860</v>
      </c>
      <c r="E26" s="85">
        <v>1</v>
      </c>
      <c r="F26" s="13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0</v>
      </c>
    </row>
    <row r="27" spans="1:16" x14ac:dyDescent="0.3">
      <c r="A27" s="1">
        <v>23</v>
      </c>
      <c r="B27" s="195">
        <v>23</v>
      </c>
      <c r="C27" s="49" t="s">
        <v>39</v>
      </c>
      <c r="D27" s="214">
        <v>804</v>
      </c>
      <c r="E27" s="85">
        <v>0</v>
      </c>
      <c r="F27" s="1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x14ac:dyDescent="0.3">
      <c r="A28" s="1">
        <v>24</v>
      </c>
      <c r="B28" s="195">
        <v>24</v>
      </c>
      <c r="C28" s="49" t="s">
        <v>40</v>
      </c>
      <c r="D28" s="214">
        <v>796</v>
      </c>
      <c r="E28" s="85">
        <v>0</v>
      </c>
      <c r="F28" s="13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0</v>
      </c>
    </row>
    <row r="29" spans="1:16" x14ac:dyDescent="0.3">
      <c r="A29" s="1">
        <v>25</v>
      </c>
      <c r="B29" s="195">
        <v>25</v>
      </c>
      <c r="C29" s="49" t="s">
        <v>41</v>
      </c>
      <c r="D29" s="214">
        <v>796</v>
      </c>
      <c r="E29" s="85">
        <v>0</v>
      </c>
      <c r="F29" s="13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x14ac:dyDescent="0.3">
      <c r="A30" s="1">
        <v>26</v>
      </c>
      <c r="B30" s="195">
        <v>26</v>
      </c>
      <c r="C30" s="49" t="s">
        <v>42</v>
      </c>
      <c r="D30" s="214">
        <v>777</v>
      </c>
      <c r="E30" s="85">
        <v>0</v>
      </c>
      <c r="F30" s="13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6" x14ac:dyDescent="0.3">
      <c r="A31" s="1">
        <v>27</v>
      </c>
      <c r="B31" s="195">
        <v>27</v>
      </c>
      <c r="C31" s="49" t="s">
        <v>43</v>
      </c>
      <c r="D31" s="214">
        <v>762</v>
      </c>
      <c r="E31" s="85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3.95" customHeight="1" x14ac:dyDescent="0.3">
      <c r="A32" s="1">
        <v>28</v>
      </c>
      <c r="B32" s="195">
        <v>28</v>
      </c>
      <c r="C32" s="49" t="s">
        <v>44</v>
      </c>
      <c r="D32" s="214">
        <v>752</v>
      </c>
      <c r="E32" s="85">
        <v>1</v>
      </c>
      <c r="F32" s="13">
        <v>1</v>
      </c>
      <c r="G32" s="14">
        <v>0</v>
      </c>
      <c r="H32" s="14">
        <v>0</v>
      </c>
      <c r="I32" s="14">
        <v>1</v>
      </c>
      <c r="J32" s="14">
        <v>1</v>
      </c>
      <c r="K32" s="14">
        <v>1</v>
      </c>
      <c r="L32" s="14">
        <v>1</v>
      </c>
      <c r="M32" s="14">
        <v>1</v>
      </c>
      <c r="N32" s="14">
        <v>1</v>
      </c>
      <c r="O32" s="14">
        <v>1</v>
      </c>
      <c r="P32" s="14">
        <v>0</v>
      </c>
    </row>
    <row r="33" spans="1:16" ht="13.95" customHeight="1" x14ac:dyDescent="0.3">
      <c r="A33" s="1">
        <v>29</v>
      </c>
      <c r="B33" s="195">
        <v>29</v>
      </c>
      <c r="C33" s="49" t="s">
        <v>45</v>
      </c>
      <c r="D33" s="214">
        <v>705</v>
      </c>
      <c r="E33" s="85">
        <v>1</v>
      </c>
      <c r="F33" s="13">
        <v>1</v>
      </c>
      <c r="G33" s="14">
        <v>1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0</v>
      </c>
    </row>
    <row r="34" spans="1:16" x14ac:dyDescent="0.3">
      <c r="A34" s="1">
        <v>30</v>
      </c>
      <c r="B34" s="195">
        <v>30</v>
      </c>
      <c r="C34" s="49" t="s">
        <v>46</v>
      </c>
      <c r="D34" s="214">
        <v>691</v>
      </c>
      <c r="E34" s="85">
        <v>1</v>
      </c>
      <c r="F34" s="13">
        <v>1</v>
      </c>
      <c r="G34" s="14">
        <v>0</v>
      </c>
      <c r="H34" s="14">
        <v>0</v>
      </c>
      <c r="I34" s="14">
        <v>1</v>
      </c>
      <c r="J34" s="14">
        <v>1</v>
      </c>
      <c r="K34" s="14">
        <v>1</v>
      </c>
      <c r="L34" s="14">
        <v>1</v>
      </c>
      <c r="M34" s="14">
        <v>0</v>
      </c>
      <c r="N34" s="14">
        <v>1</v>
      </c>
      <c r="O34" s="14">
        <v>1</v>
      </c>
      <c r="P34" s="14">
        <v>0</v>
      </c>
    </row>
    <row r="35" spans="1:16" x14ac:dyDescent="0.3">
      <c r="A35" s="1">
        <v>31</v>
      </c>
      <c r="B35" s="195">
        <v>31</v>
      </c>
      <c r="C35" s="49" t="s">
        <v>47</v>
      </c>
      <c r="D35" s="214">
        <v>610</v>
      </c>
      <c r="E35" s="85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x14ac:dyDescent="0.3">
      <c r="A36" s="1">
        <v>32</v>
      </c>
      <c r="B36" s="195">
        <v>32</v>
      </c>
      <c r="C36" s="49" t="s">
        <v>48</v>
      </c>
      <c r="D36" s="214">
        <v>549</v>
      </c>
      <c r="E36" s="85">
        <v>0</v>
      </c>
      <c r="F36" s="13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</row>
    <row r="37" spans="1:16" x14ac:dyDescent="0.3">
      <c r="A37" s="1">
        <v>33</v>
      </c>
      <c r="B37" s="195">
        <v>33</v>
      </c>
      <c r="C37" s="49" t="s">
        <v>49</v>
      </c>
      <c r="D37" s="214">
        <v>546</v>
      </c>
      <c r="E37" s="85">
        <v>0</v>
      </c>
      <c r="F37" s="13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x14ac:dyDescent="0.3">
      <c r="A38" s="1">
        <v>34</v>
      </c>
      <c r="B38" s="195">
        <v>34</v>
      </c>
      <c r="C38" s="49" t="s">
        <v>50</v>
      </c>
      <c r="D38" s="214">
        <v>533</v>
      </c>
      <c r="E38" s="85">
        <v>0</v>
      </c>
      <c r="F38" s="13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x14ac:dyDescent="0.3">
      <c r="A39" s="1">
        <v>35</v>
      </c>
      <c r="B39" s="195">
        <v>35</v>
      </c>
      <c r="C39" s="49" t="s">
        <v>51</v>
      </c>
      <c r="D39" s="214">
        <v>527</v>
      </c>
      <c r="E39" s="85">
        <v>1</v>
      </c>
      <c r="F39" s="13">
        <v>1</v>
      </c>
      <c r="G39" s="14">
        <v>1</v>
      </c>
      <c r="H39" s="14">
        <v>1</v>
      </c>
      <c r="I39" s="14">
        <v>1</v>
      </c>
      <c r="J39" s="14">
        <v>1</v>
      </c>
      <c r="K39" s="14">
        <v>1</v>
      </c>
      <c r="L39" s="14">
        <v>1</v>
      </c>
      <c r="M39" s="14">
        <v>1</v>
      </c>
      <c r="N39" s="14">
        <v>1</v>
      </c>
      <c r="O39" s="14">
        <v>1</v>
      </c>
      <c r="P39" s="14">
        <v>0</v>
      </c>
    </row>
    <row r="40" spans="1:16" x14ac:dyDescent="0.3">
      <c r="A40" s="1">
        <v>36</v>
      </c>
      <c r="B40" s="195">
        <v>36</v>
      </c>
      <c r="C40" s="49" t="s">
        <v>52</v>
      </c>
      <c r="D40" s="214">
        <v>505</v>
      </c>
      <c r="E40" s="85">
        <v>1</v>
      </c>
      <c r="F40" s="13">
        <v>1</v>
      </c>
      <c r="G40" s="14">
        <v>1</v>
      </c>
      <c r="H40" s="14">
        <v>0</v>
      </c>
      <c r="I40" s="14">
        <v>1</v>
      </c>
      <c r="J40" s="14">
        <v>1</v>
      </c>
      <c r="K40" s="14">
        <v>1</v>
      </c>
      <c r="L40" s="14">
        <v>1</v>
      </c>
      <c r="M40" s="14">
        <v>1</v>
      </c>
      <c r="N40" s="14">
        <v>1</v>
      </c>
      <c r="O40" s="14">
        <v>1</v>
      </c>
      <c r="P40" s="14">
        <v>0</v>
      </c>
    </row>
    <row r="41" spans="1:16" x14ac:dyDescent="0.3">
      <c r="A41" s="1">
        <v>37</v>
      </c>
      <c r="B41" s="195">
        <v>37</v>
      </c>
      <c r="C41" s="49" t="s">
        <v>53</v>
      </c>
      <c r="D41" s="214">
        <v>473</v>
      </c>
      <c r="E41" s="85">
        <v>0</v>
      </c>
      <c r="F41" s="13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x14ac:dyDescent="0.3">
      <c r="A42" s="1">
        <v>38</v>
      </c>
      <c r="B42" s="195">
        <v>38</v>
      </c>
      <c r="C42" s="49" t="s">
        <v>54</v>
      </c>
      <c r="D42" s="214">
        <v>445</v>
      </c>
      <c r="E42" s="85">
        <v>1</v>
      </c>
      <c r="F42" s="13">
        <v>1</v>
      </c>
      <c r="G42" s="14">
        <v>1</v>
      </c>
      <c r="H42" s="14">
        <v>1</v>
      </c>
      <c r="I42" s="14">
        <v>1</v>
      </c>
      <c r="J42" s="14">
        <v>1</v>
      </c>
      <c r="K42" s="14">
        <v>1</v>
      </c>
      <c r="L42" s="14">
        <v>0</v>
      </c>
      <c r="M42" s="14">
        <v>1</v>
      </c>
      <c r="N42" s="14">
        <v>1</v>
      </c>
      <c r="O42" s="14">
        <v>1</v>
      </c>
      <c r="P42" s="14">
        <v>0</v>
      </c>
    </row>
    <row r="43" spans="1:16" ht="96.6" customHeight="1" x14ac:dyDescent="0.3">
      <c r="A43" s="5" t="s">
        <v>701</v>
      </c>
      <c r="B43" s="5" t="s">
        <v>690</v>
      </c>
      <c r="C43" s="128" t="s">
        <v>0</v>
      </c>
      <c r="D43" s="5" t="s">
        <v>1</v>
      </c>
      <c r="E43" s="5" t="s">
        <v>2</v>
      </c>
      <c r="F43" s="129" t="s">
        <v>703</v>
      </c>
      <c r="G43" s="5" t="s">
        <v>3</v>
      </c>
      <c r="H43" s="5" t="s">
        <v>4</v>
      </c>
      <c r="I43" s="5" t="s">
        <v>5</v>
      </c>
      <c r="J43" s="5" t="s">
        <v>6</v>
      </c>
      <c r="K43" s="5" t="s">
        <v>7</v>
      </c>
      <c r="L43" s="5" t="s">
        <v>8</v>
      </c>
      <c r="M43" s="5" t="s">
        <v>9</v>
      </c>
      <c r="N43" s="5" t="s">
        <v>704</v>
      </c>
      <c r="O43" s="5" t="s">
        <v>10</v>
      </c>
      <c r="P43" s="5" t="s">
        <v>705</v>
      </c>
    </row>
    <row r="44" spans="1:16" x14ac:dyDescent="0.3">
      <c r="A44" s="1">
        <v>39</v>
      </c>
      <c r="B44" s="195">
        <v>39</v>
      </c>
      <c r="C44" s="49" t="s">
        <v>55</v>
      </c>
      <c r="D44" s="214">
        <v>441</v>
      </c>
      <c r="E44" s="85">
        <v>0</v>
      </c>
      <c r="F44" s="13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</row>
    <row r="45" spans="1:16" x14ac:dyDescent="0.3">
      <c r="A45" s="1">
        <v>40</v>
      </c>
      <c r="B45" s="195">
        <v>40</v>
      </c>
      <c r="C45" s="49" t="s">
        <v>56</v>
      </c>
      <c r="D45" s="214">
        <v>439</v>
      </c>
      <c r="E45" s="85">
        <v>1</v>
      </c>
      <c r="F45" s="13">
        <v>1</v>
      </c>
      <c r="G45" s="14">
        <v>0</v>
      </c>
      <c r="H45" s="14">
        <v>0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  <c r="N45" s="14">
        <v>1</v>
      </c>
      <c r="O45" s="14">
        <v>1</v>
      </c>
      <c r="P45" s="14">
        <v>0</v>
      </c>
    </row>
    <row r="46" spans="1:16" x14ac:dyDescent="0.3">
      <c r="A46" s="1">
        <v>41</v>
      </c>
      <c r="B46" s="195">
        <v>41</v>
      </c>
      <c r="C46" s="49" t="s">
        <v>57</v>
      </c>
      <c r="D46" s="214">
        <v>428</v>
      </c>
      <c r="E46" s="85">
        <v>1</v>
      </c>
      <c r="F46" s="13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1:16" x14ac:dyDescent="0.3">
      <c r="A47" s="1">
        <v>42</v>
      </c>
      <c r="B47" s="195">
        <v>42</v>
      </c>
      <c r="C47" s="49" t="s">
        <v>58</v>
      </c>
      <c r="D47" s="214">
        <v>423</v>
      </c>
      <c r="E47" s="85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x14ac:dyDescent="0.3">
      <c r="A48" s="1">
        <v>43</v>
      </c>
      <c r="B48" s="195">
        <v>43</v>
      </c>
      <c r="C48" s="49" t="s">
        <v>59</v>
      </c>
      <c r="D48" s="214">
        <v>407</v>
      </c>
      <c r="E48" s="85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8" x14ac:dyDescent="0.3">
      <c r="A49" s="1">
        <v>44</v>
      </c>
      <c r="B49" s="195">
        <v>44</v>
      </c>
      <c r="C49" s="49" t="s">
        <v>60</v>
      </c>
      <c r="D49" s="214">
        <v>389</v>
      </c>
      <c r="E49" s="85">
        <v>1</v>
      </c>
      <c r="F49" s="13">
        <v>1</v>
      </c>
      <c r="G49" s="14">
        <v>1</v>
      </c>
      <c r="H49" s="14">
        <v>1</v>
      </c>
      <c r="I49" s="14">
        <v>1</v>
      </c>
      <c r="J49" s="14">
        <v>1</v>
      </c>
      <c r="K49" s="14">
        <v>1</v>
      </c>
      <c r="L49" s="14">
        <v>1</v>
      </c>
      <c r="M49" s="14">
        <v>1</v>
      </c>
      <c r="N49" s="14">
        <v>1</v>
      </c>
      <c r="O49" s="14">
        <v>1</v>
      </c>
      <c r="P49" s="14">
        <v>0</v>
      </c>
    </row>
    <row r="50" spans="1:18" x14ac:dyDescent="0.3">
      <c r="A50" s="1">
        <v>45</v>
      </c>
      <c r="B50" s="195">
        <v>45</v>
      </c>
      <c r="C50" s="49" t="s">
        <v>61</v>
      </c>
      <c r="D50" s="214">
        <v>380</v>
      </c>
      <c r="E50" s="85">
        <v>0</v>
      </c>
      <c r="F50" s="13">
        <v>1</v>
      </c>
      <c r="G50" s="14">
        <v>0</v>
      </c>
      <c r="H50" s="14">
        <v>0</v>
      </c>
      <c r="I50" s="14">
        <v>1</v>
      </c>
      <c r="J50" s="14">
        <v>1</v>
      </c>
      <c r="K50" s="14">
        <v>1</v>
      </c>
      <c r="L50" s="14">
        <v>1</v>
      </c>
      <c r="M50" s="14">
        <v>1</v>
      </c>
      <c r="N50" s="14">
        <v>1</v>
      </c>
      <c r="O50" s="14">
        <v>1</v>
      </c>
      <c r="P50" s="14">
        <v>0</v>
      </c>
    </row>
    <row r="51" spans="1:18" x14ac:dyDescent="0.3">
      <c r="A51" s="1">
        <v>46</v>
      </c>
      <c r="B51" s="195">
        <v>46</v>
      </c>
      <c r="C51" s="49" t="s">
        <v>62</v>
      </c>
      <c r="D51" s="214">
        <v>307</v>
      </c>
      <c r="E51" s="85">
        <v>1</v>
      </c>
      <c r="F51" s="13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</row>
    <row r="52" spans="1:18" x14ac:dyDescent="0.3">
      <c r="A52" s="1">
        <v>47</v>
      </c>
      <c r="B52" s="195">
        <v>47</v>
      </c>
      <c r="C52" s="49" t="s">
        <v>63</v>
      </c>
      <c r="D52" s="214">
        <v>291</v>
      </c>
      <c r="E52" s="85">
        <v>0</v>
      </c>
      <c r="F52" s="13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R52" s="92"/>
    </row>
    <row r="53" spans="1:18" x14ac:dyDescent="0.3">
      <c r="A53" s="1">
        <v>48</v>
      </c>
      <c r="B53" s="195">
        <v>48</v>
      </c>
      <c r="C53" s="49" t="s">
        <v>64</v>
      </c>
      <c r="D53" s="214">
        <v>288</v>
      </c>
      <c r="E53" s="85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8" x14ac:dyDescent="0.3">
      <c r="A54" s="1">
        <v>49</v>
      </c>
      <c r="B54" s="195">
        <v>49</v>
      </c>
      <c r="C54" s="49" t="s">
        <v>65</v>
      </c>
      <c r="D54" s="214">
        <v>287</v>
      </c>
      <c r="E54" s="85">
        <v>0</v>
      </c>
      <c r="F54" s="13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</row>
    <row r="55" spans="1:18" x14ac:dyDescent="0.3">
      <c r="A55" s="1">
        <v>50</v>
      </c>
      <c r="B55" s="195">
        <v>50</v>
      </c>
      <c r="C55" s="49" t="s">
        <v>66</v>
      </c>
      <c r="D55" s="214">
        <v>279</v>
      </c>
      <c r="E55" s="85">
        <v>0</v>
      </c>
      <c r="F55" s="13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</row>
    <row r="56" spans="1:18" x14ac:dyDescent="0.3">
      <c r="A56" s="1">
        <v>51</v>
      </c>
      <c r="B56" s="195">
        <v>51</v>
      </c>
      <c r="C56" s="49" t="s">
        <v>67</v>
      </c>
      <c r="D56" s="214">
        <v>258</v>
      </c>
      <c r="E56" s="85">
        <v>0</v>
      </c>
      <c r="F56" s="13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</row>
    <row r="57" spans="1:18" x14ac:dyDescent="0.3">
      <c r="A57" s="1">
        <v>52</v>
      </c>
      <c r="B57" s="195">
        <v>52</v>
      </c>
      <c r="C57" s="49" t="s">
        <v>68</v>
      </c>
      <c r="D57" s="214">
        <v>232</v>
      </c>
      <c r="E57" s="85">
        <v>0</v>
      </c>
      <c r="F57" s="13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</row>
    <row r="58" spans="1:18" x14ac:dyDescent="0.3">
      <c r="A58" s="1">
        <v>53</v>
      </c>
      <c r="B58" s="195">
        <v>53</v>
      </c>
      <c r="C58" s="49" t="s">
        <v>69</v>
      </c>
      <c r="D58" s="214">
        <v>230</v>
      </c>
      <c r="E58" s="85">
        <v>0</v>
      </c>
      <c r="F58" s="13">
        <v>1</v>
      </c>
      <c r="G58" s="14">
        <v>1</v>
      </c>
      <c r="H58" s="14">
        <v>1</v>
      </c>
      <c r="I58" s="14">
        <v>1</v>
      </c>
      <c r="J58" s="14">
        <v>1</v>
      </c>
      <c r="K58" s="14">
        <v>1</v>
      </c>
      <c r="L58" s="14">
        <v>1</v>
      </c>
      <c r="M58" s="14">
        <v>1</v>
      </c>
      <c r="N58" s="14">
        <v>1</v>
      </c>
      <c r="O58" s="14">
        <v>1</v>
      </c>
      <c r="P58" s="14">
        <v>0</v>
      </c>
    </row>
    <row r="59" spans="1:18" x14ac:dyDescent="0.3">
      <c r="A59" s="1">
        <v>54</v>
      </c>
      <c r="B59" s="195">
        <v>54</v>
      </c>
      <c r="C59" s="49" t="s">
        <v>70</v>
      </c>
      <c r="D59" s="214">
        <v>228</v>
      </c>
      <c r="E59" s="85">
        <v>0</v>
      </c>
      <c r="F59" s="13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</row>
    <row r="60" spans="1:18" x14ac:dyDescent="0.3">
      <c r="A60" s="1">
        <v>55</v>
      </c>
      <c r="B60" s="195">
        <v>55</v>
      </c>
      <c r="C60" s="49" t="s">
        <v>71</v>
      </c>
      <c r="D60" s="214">
        <v>214</v>
      </c>
      <c r="E60" s="85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8" x14ac:dyDescent="0.3">
      <c r="A61" s="1">
        <v>56</v>
      </c>
      <c r="B61" s="195">
        <v>56</v>
      </c>
      <c r="C61" s="49" t="s">
        <v>72</v>
      </c>
      <c r="D61" s="214">
        <v>213</v>
      </c>
      <c r="E61" s="85">
        <v>0</v>
      </c>
      <c r="F61" s="13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</row>
    <row r="62" spans="1:18" x14ac:dyDescent="0.3">
      <c r="A62" s="1">
        <v>57</v>
      </c>
      <c r="B62" s="195">
        <v>57</v>
      </c>
      <c r="C62" s="49" t="s">
        <v>73</v>
      </c>
      <c r="D62" s="214">
        <v>190</v>
      </c>
      <c r="E62" s="85">
        <v>0</v>
      </c>
      <c r="F62" s="13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</row>
    <row r="63" spans="1:18" x14ac:dyDescent="0.3">
      <c r="A63" s="1">
        <v>58</v>
      </c>
      <c r="B63" s="195">
        <v>58</v>
      </c>
      <c r="C63" s="49" t="s">
        <v>74</v>
      </c>
      <c r="D63" s="214">
        <v>183</v>
      </c>
      <c r="E63" s="85">
        <v>0</v>
      </c>
      <c r="F63" s="13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</row>
    <row r="64" spans="1:18" x14ac:dyDescent="0.3">
      <c r="A64" s="1">
        <v>59</v>
      </c>
      <c r="B64" s="195">
        <v>59</v>
      </c>
      <c r="C64" s="49" t="s">
        <v>75</v>
      </c>
      <c r="D64" s="214">
        <v>146</v>
      </c>
      <c r="E64" s="85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8" x14ac:dyDescent="0.3">
      <c r="A65" s="1">
        <v>60</v>
      </c>
      <c r="B65" s="195">
        <v>60</v>
      </c>
      <c r="C65" s="49" t="s">
        <v>76</v>
      </c>
      <c r="D65" s="214">
        <v>136</v>
      </c>
      <c r="E65" s="85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8" x14ac:dyDescent="0.3">
      <c r="A66" s="1">
        <v>61</v>
      </c>
      <c r="B66" s="195">
        <v>61</v>
      </c>
      <c r="C66" s="49" t="s">
        <v>77</v>
      </c>
      <c r="D66" s="214">
        <v>122</v>
      </c>
      <c r="E66" s="85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8" x14ac:dyDescent="0.3">
      <c r="A67" s="1">
        <v>62</v>
      </c>
      <c r="B67" s="195">
        <v>62</v>
      </c>
      <c r="C67" s="49" t="s">
        <v>78</v>
      </c>
      <c r="D67" s="214">
        <v>117</v>
      </c>
      <c r="E67" s="85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8" x14ac:dyDescent="0.3">
      <c r="A68" s="1">
        <v>63</v>
      </c>
      <c r="B68" s="195">
        <v>63</v>
      </c>
      <c r="C68" s="49" t="s">
        <v>79</v>
      </c>
      <c r="D68" s="214">
        <v>114</v>
      </c>
      <c r="E68" s="85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8" x14ac:dyDescent="0.3">
      <c r="A69" s="1">
        <v>64</v>
      </c>
      <c r="B69" s="195">
        <v>64</v>
      </c>
      <c r="C69" s="49" t="s">
        <v>80</v>
      </c>
      <c r="D69" s="214">
        <v>83</v>
      </c>
      <c r="E69" s="85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8" x14ac:dyDescent="0.3">
      <c r="A70" s="1">
        <v>65</v>
      </c>
      <c r="B70" s="195">
        <v>65</v>
      </c>
      <c r="C70" s="49" t="s">
        <v>81</v>
      </c>
      <c r="D70" s="214">
        <v>75</v>
      </c>
      <c r="E70" s="85">
        <v>0</v>
      </c>
      <c r="F70" s="13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</row>
    <row r="71" spans="1:18" x14ac:dyDescent="0.3">
      <c r="A71" s="1">
        <v>66</v>
      </c>
      <c r="B71" s="195">
        <v>66</v>
      </c>
      <c r="C71" s="49" t="s">
        <v>82</v>
      </c>
      <c r="D71" s="214">
        <v>60</v>
      </c>
      <c r="E71" s="85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8" x14ac:dyDescent="0.3">
      <c r="A72" s="1">
        <v>67</v>
      </c>
      <c r="B72" s="195">
        <v>67</v>
      </c>
      <c r="C72" s="49" t="s">
        <v>83</v>
      </c>
      <c r="D72" s="214">
        <v>56</v>
      </c>
      <c r="E72" s="85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8" ht="16.2" thickBot="1" x14ac:dyDescent="0.35">
      <c r="A73" s="19">
        <v>68</v>
      </c>
      <c r="B73" s="196">
        <v>68</v>
      </c>
      <c r="C73" s="126" t="s">
        <v>84</v>
      </c>
      <c r="D73" s="215">
        <v>56</v>
      </c>
      <c r="E73" s="87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9"/>
    </row>
    <row r="74" spans="1:18" x14ac:dyDescent="0.3">
      <c r="A74" s="22" t="s">
        <v>742</v>
      </c>
      <c r="B74" s="23"/>
      <c r="C74" s="178"/>
      <c r="D74" s="184"/>
      <c r="E74" s="130">
        <f t="shared" ref="E74:P74" si="0">SUM(E5:E73)</f>
        <v>27</v>
      </c>
      <c r="F74" s="82">
        <f t="shared" si="0"/>
        <v>30</v>
      </c>
      <c r="G74" s="25">
        <f t="shared" si="0"/>
        <v>22</v>
      </c>
      <c r="H74" s="25">
        <f t="shared" si="0"/>
        <v>17</v>
      </c>
      <c r="I74" s="25">
        <f t="shared" si="0"/>
        <v>30</v>
      </c>
      <c r="J74" s="25">
        <f t="shared" si="0"/>
        <v>30</v>
      </c>
      <c r="K74" s="25">
        <f t="shared" si="0"/>
        <v>30</v>
      </c>
      <c r="L74" s="25">
        <f t="shared" si="0"/>
        <v>23</v>
      </c>
      <c r="M74" s="25">
        <f t="shared" si="0"/>
        <v>28</v>
      </c>
      <c r="N74" s="25">
        <f t="shared" si="0"/>
        <v>30</v>
      </c>
      <c r="O74" s="25">
        <f t="shared" si="0"/>
        <v>30</v>
      </c>
      <c r="P74" s="25">
        <f t="shared" si="0"/>
        <v>1</v>
      </c>
      <c r="R74" s="9"/>
    </row>
    <row r="75" spans="1:18" x14ac:dyDescent="0.3">
      <c r="A75" s="27" t="s">
        <v>726</v>
      </c>
      <c r="B75" s="28"/>
      <c r="C75" s="179"/>
      <c r="D75" s="29"/>
      <c r="E75" s="123">
        <f>E74/A73</f>
        <v>0.39705882352941174</v>
      </c>
      <c r="F75" s="83">
        <f>F74/A73</f>
        <v>0.44117647058823528</v>
      </c>
      <c r="G75" s="30">
        <f>G74/$F74</f>
        <v>0.73333333333333328</v>
      </c>
      <c r="H75" s="30">
        <f t="shared" ref="H75:P75" si="1">H74/$F74</f>
        <v>0.56666666666666665</v>
      </c>
      <c r="I75" s="30">
        <f t="shared" si="1"/>
        <v>1</v>
      </c>
      <c r="J75" s="30">
        <f t="shared" si="1"/>
        <v>1</v>
      </c>
      <c r="K75" s="30">
        <f t="shared" si="1"/>
        <v>1</v>
      </c>
      <c r="L75" s="30">
        <f t="shared" si="1"/>
        <v>0.76666666666666672</v>
      </c>
      <c r="M75" s="30">
        <f t="shared" si="1"/>
        <v>0.93333333333333335</v>
      </c>
      <c r="N75" s="30">
        <f t="shared" si="1"/>
        <v>1</v>
      </c>
      <c r="O75" s="30">
        <f t="shared" si="1"/>
        <v>1</v>
      </c>
      <c r="P75" s="30">
        <f t="shared" si="1"/>
        <v>3.3333333333333333E-2</v>
      </c>
    </row>
    <row r="76" spans="1:18" x14ac:dyDescent="0.3">
      <c r="A76" s="1" t="s">
        <v>727</v>
      </c>
      <c r="B76" s="28"/>
      <c r="C76" s="179"/>
      <c r="D76" s="29"/>
      <c r="E76" s="120">
        <f>E80-E74</f>
        <v>26</v>
      </c>
      <c r="F76" s="84">
        <f>F80-F74</f>
        <v>23</v>
      </c>
      <c r="G76" s="31">
        <f>$F74-G74</f>
        <v>8</v>
      </c>
      <c r="H76" s="31">
        <f t="shared" ref="H76:P76" si="2">$F74-H74</f>
        <v>13</v>
      </c>
      <c r="I76" s="31">
        <f t="shared" si="2"/>
        <v>0</v>
      </c>
      <c r="J76" s="31">
        <f t="shared" si="2"/>
        <v>0</v>
      </c>
      <c r="K76" s="31">
        <f t="shared" si="2"/>
        <v>0</v>
      </c>
      <c r="L76" s="31">
        <f t="shared" si="2"/>
        <v>7</v>
      </c>
      <c r="M76" s="31">
        <f t="shared" si="2"/>
        <v>2</v>
      </c>
      <c r="N76" s="31">
        <f t="shared" si="2"/>
        <v>0</v>
      </c>
      <c r="O76" s="31">
        <f t="shared" si="2"/>
        <v>0</v>
      </c>
      <c r="P76" s="31">
        <f t="shared" si="2"/>
        <v>29</v>
      </c>
    </row>
    <row r="77" spans="1:18" x14ac:dyDescent="0.3">
      <c r="A77" s="27" t="s">
        <v>728</v>
      </c>
      <c r="B77" s="28"/>
      <c r="C77" s="179"/>
      <c r="D77" s="183"/>
      <c r="E77" s="123">
        <f>E76/A73</f>
        <v>0.38235294117647056</v>
      </c>
      <c r="F77" s="83">
        <f>F76/A73</f>
        <v>0.33823529411764708</v>
      </c>
      <c r="G77" s="30">
        <f>G76/$F74</f>
        <v>0.26666666666666666</v>
      </c>
      <c r="H77" s="30">
        <f>H76/$F74</f>
        <v>0.43333333333333335</v>
      </c>
      <c r="I77" s="30">
        <f t="shared" ref="I77:O77" si="3">I76/$F74</f>
        <v>0</v>
      </c>
      <c r="J77" s="30">
        <f t="shared" si="3"/>
        <v>0</v>
      </c>
      <c r="K77" s="30">
        <f t="shared" si="3"/>
        <v>0</v>
      </c>
      <c r="L77" s="30">
        <f t="shared" si="3"/>
        <v>0.23333333333333334</v>
      </c>
      <c r="M77" s="30">
        <f t="shared" si="3"/>
        <v>6.6666666666666666E-2</v>
      </c>
      <c r="N77" s="30">
        <f t="shared" si="3"/>
        <v>0</v>
      </c>
      <c r="O77" s="30">
        <f t="shared" si="3"/>
        <v>0</v>
      </c>
      <c r="P77" s="30">
        <f>P76/$F74</f>
        <v>0.96666666666666667</v>
      </c>
    </row>
    <row r="78" spans="1:18" x14ac:dyDescent="0.3">
      <c r="A78" s="27" t="s">
        <v>729</v>
      </c>
      <c r="B78" s="28"/>
      <c r="C78" s="179"/>
      <c r="D78" s="29"/>
      <c r="E78" s="120">
        <f>A73-(E74+((E76)))</f>
        <v>15</v>
      </c>
      <c r="F78" s="176">
        <f>A73-(F74+((F76)))</f>
        <v>15</v>
      </c>
      <c r="G78" s="175"/>
      <c r="H78" s="175"/>
      <c r="I78" s="175"/>
      <c r="J78" s="175"/>
      <c r="K78" s="175"/>
      <c r="L78" s="175"/>
      <c r="M78" s="175"/>
      <c r="N78" s="175"/>
      <c r="O78" s="175"/>
      <c r="P78" s="175"/>
    </row>
    <row r="79" spans="1:18" x14ac:dyDescent="0.3">
      <c r="A79" s="96" t="s">
        <v>730</v>
      </c>
      <c r="B79" s="97"/>
      <c r="C79" s="180"/>
      <c r="D79" s="183"/>
      <c r="E79" s="181">
        <f>E78/A73</f>
        <v>0.22058823529411764</v>
      </c>
      <c r="F79" s="177">
        <f>F78/A73</f>
        <v>0.22058823529411764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1:18" x14ac:dyDescent="0.3">
      <c r="A80" s="42" t="s">
        <v>731</v>
      </c>
      <c r="B80" s="1"/>
      <c r="C80" s="117"/>
      <c r="D80" s="110"/>
      <c r="E80" s="182">
        <f>(COUNTA(E5:E73))-1</f>
        <v>53</v>
      </c>
      <c r="F80" s="124">
        <f>(COUNTA(F5:F73))-1</f>
        <v>53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1:17" x14ac:dyDescent="0.3">
      <c r="A81" s="94"/>
      <c r="B81" s="95"/>
      <c r="C81" s="9"/>
      <c r="D81" s="9"/>
      <c r="E81" s="9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1:17" x14ac:dyDescent="0.3">
      <c r="A82" s="94"/>
      <c r="B82" s="95"/>
      <c r="C82" s="9"/>
      <c r="D82" s="9"/>
      <c r="E82" s="9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7" ht="17.399999999999999" x14ac:dyDescent="0.3">
      <c r="C83" s="134" t="s">
        <v>744</v>
      </c>
      <c r="F83" s="43"/>
    </row>
    <row r="84" spans="1:17" x14ac:dyDescent="0.3">
      <c r="C84" s="3" t="s">
        <v>756</v>
      </c>
      <c r="K84" s="4"/>
      <c r="L84" s="4"/>
      <c r="M84" s="4"/>
    </row>
    <row r="85" spans="1:17" x14ac:dyDescent="0.3">
      <c r="A85" s="125" t="s">
        <v>708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</row>
    <row r="86" spans="1:17" ht="96.6" customHeight="1" x14ac:dyDescent="0.3">
      <c r="A86" s="104" t="s">
        <v>701</v>
      </c>
      <c r="B86" s="104" t="s">
        <v>690</v>
      </c>
      <c r="C86" s="105" t="s">
        <v>0</v>
      </c>
      <c r="D86" s="106" t="s">
        <v>1</v>
      </c>
      <c r="E86" s="107" t="s">
        <v>2</v>
      </c>
      <c r="F86" s="108" t="s">
        <v>703</v>
      </c>
      <c r="G86" s="104" t="s">
        <v>3</v>
      </c>
      <c r="H86" s="104" t="s">
        <v>4</v>
      </c>
      <c r="I86" s="104" t="s">
        <v>5</v>
      </c>
      <c r="J86" s="104" t="s">
        <v>6</v>
      </c>
      <c r="K86" s="104" t="s">
        <v>7</v>
      </c>
      <c r="L86" s="104" t="s">
        <v>8</v>
      </c>
      <c r="M86" s="104" t="s">
        <v>9</v>
      </c>
      <c r="N86" s="104" t="s">
        <v>704</v>
      </c>
      <c r="O86" s="104" t="s">
        <v>10</v>
      </c>
      <c r="P86" s="104" t="s">
        <v>705</v>
      </c>
    </row>
    <row r="87" spans="1:17" x14ac:dyDescent="0.3">
      <c r="A87" s="1">
        <v>1</v>
      </c>
      <c r="B87" s="195">
        <v>69</v>
      </c>
      <c r="C87" s="127" t="s">
        <v>87</v>
      </c>
      <c r="D87" s="216">
        <v>11096</v>
      </c>
      <c r="E87" s="85">
        <v>1</v>
      </c>
      <c r="F87" s="13">
        <v>1</v>
      </c>
      <c r="G87" s="14">
        <v>1</v>
      </c>
      <c r="H87" s="14">
        <v>0</v>
      </c>
      <c r="I87" s="14">
        <v>1</v>
      </c>
      <c r="J87" s="14">
        <v>1</v>
      </c>
      <c r="K87" s="14">
        <v>1</v>
      </c>
      <c r="L87" s="14">
        <v>1</v>
      </c>
      <c r="M87" s="14">
        <v>1</v>
      </c>
      <c r="N87" s="14">
        <v>1</v>
      </c>
      <c r="O87" s="14">
        <v>1</v>
      </c>
      <c r="P87" s="14">
        <v>0</v>
      </c>
    </row>
    <row r="88" spans="1:17" x14ac:dyDescent="0.3">
      <c r="A88" s="1">
        <v>2</v>
      </c>
      <c r="B88" s="195">
        <v>70</v>
      </c>
      <c r="C88" s="49" t="s">
        <v>88</v>
      </c>
      <c r="D88" s="214">
        <v>4153</v>
      </c>
      <c r="E88" s="85">
        <v>1</v>
      </c>
      <c r="F88" s="13">
        <v>1</v>
      </c>
      <c r="G88" s="14">
        <v>1</v>
      </c>
      <c r="H88" s="14">
        <v>1</v>
      </c>
      <c r="I88" s="14">
        <v>1</v>
      </c>
      <c r="J88" s="14">
        <v>1</v>
      </c>
      <c r="K88" s="14">
        <v>1</v>
      </c>
      <c r="L88" s="14">
        <v>1</v>
      </c>
      <c r="M88" s="14">
        <v>1</v>
      </c>
      <c r="N88" s="14">
        <v>1</v>
      </c>
      <c r="O88" s="14">
        <v>1</v>
      </c>
      <c r="P88" s="14">
        <v>0</v>
      </c>
    </row>
    <row r="89" spans="1:17" x14ac:dyDescent="0.3">
      <c r="A89" s="1">
        <v>3</v>
      </c>
      <c r="B89" s="195">
        <v>71</v>
      </c>
      <c r="C89" s="49" t="s">
        <v>89</v>
      </c>
      <c r="D89" s="214">
        <v>1232</v>
      </c>
      <c r="E89" s="85">
        <v>0</v>
      </c>
      <c r="F89" s="13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</row>
    <row r="90" spans="1:17" x14ac:dyDescent="0.3">
      <c r="A90" s="1">
        <v>4</v>
      </c>
      <c r="B90" s="195">
        <v>72</v>
      </c>
      <c r="C90" s="49" t="s">
        <v>90</v>
      </c>
      <c r="D90" s="214">
        <v>1055</v>
      </c>
      <c r="E90" s="85">
        <v>0</v>
      </c>
      <c r="F90" s="13">
        <v>1</v>
      </c>
      <c r="G90" s="14">
        <v>0</v>
      </c>
      <c r="H90" s="14">
        <v>0</v>
      </c>
      <c r="I90" s="14">
        <v>1</v>
      </c>
      <c r="J90" s="14">
        <v>1</v>
      </c>
      <c r="K90" s="14">
        <v>1</v>
      </c>
      <c r="L90" s="14">
        <v>1</v>
      </c>
      <c r="M90" s="14">
        <v>1</v>
      </c>
      <c r="N90" s="14">
        <v>1</v>
      </c>
      <c r="O90" s="14">
        <v>1</v>
      </c>
      <c r="P90" s="14">
        <v>1</v>
      </c>
    </row>
    <row r="91" spans="1:17" x14ac:dyDescent="0.3">
      <c r="A91" s="1">
        <v>5</v>
      </c>
      <c r="B91" s="195">
        <v>73</v>
      </c>
      <c r="C91" s="49" t="s">
        <v>91</v>
      </c>
      <c r="D91" s="214">
        <v>737</v>
      </c>
      <c r="E91" s="85"/>
      <c r="F91" s="13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7" x14ac:dyDescent="0.3">
      <c r="A92" s="1">
        <v>6</v>
      </c>
      <c r="B92" s="195">
        <v>74</v>
      </c>
      <c r="C92" s="49" t="s">
        <v>92</v>
      </c>
      <c r="D92" s="214">
        <v>684</v>
      </c>
      <c r="E92" s="85"/>
      <c r="F92" s="13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7" x14ac:dyDescent="0.3">
      <c r="A93" s="1">
        <v>7</v>
      </c>
      <c r="B93" s="195">
        <v>75</v>
      </c>
      <c r="C93" s="49" t="s">
        <v>93</v>
      </c>
      <c r="D93" s="214">
        <v>624</v>
      </c>
      <c r="E93" s="85">
        <v>0</v>
      </c>
      <c r="F93" s="13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</row>
    <row r="94" spans="1:17" x14ac:dyDescent="0.3">
      <c r="A94" s="1">
        <v>8</v>
      </c>
      <c r="B94" s="195">
        <v>76</v>
      </c>
      <c r="C94" s="49" t="s">
        <v>94</v>
      </c>
      <c r="D94" s="214">
        <v>596</v>
      </c>
      <c r="E94" s="85">
        <v>0</v>
      </c>
      <c r="F94" s="13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</row>
    <row r="95" spans="1:17" x14ac:dyDescent="0.3">
      <c r="A95" s="1">
        <v>9</v>
      </c>
      <c r="B95" s="195">
        <v>77</v>
      </c>
      <c r="C95" s="49" t="s">
        <v>95</v>
      </c>
      <c r="D95" s="214">
        <v>583</v>
      </c>
      <c r="E95" s="85">
        <v>1</v>
      </c>
      <c r="F95" s="13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35"/>
    </row>
    <row r="96" spans="1:17" x14ac:dyDescent="0.3">
      <c r="A96" s="1">
        <v>10</v>
      </c>
      <c r="B96" s="195">
        <v>78</v>
      </c>
      <c r="C96" s="49" t="s">
        <v>96</v>
      </c>
      <c r="D96" s="214">
        <v>566</v>
      </c>
      <c r="E96" s="85">
        <v>1</v>
      </c>
      <c r="F96" s="13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</row>
    <row r="97" spans="1:17" x14ac:dyDescent="0.3">
      <c r="A97" s="1">
        <v>11</v>
      </c>
      <c r="B97" s="195">
        <v>79</v>
      </c>
      <c r="C97" s="49" t="s">
        <v>97</v>
      </c>
      <c r="D97" s="214">
        <v>535</v>
      </c>
      <c r="E97" s="85"/>
      <c r="F97" s="13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7" x14ac:dyDescent="0.3">
      <c r="A98" s="1">
        <v>12</v>
      </c>
      <c r="B98" s="195">
        <v>80</v>
      </c>
      <c r="C98" s="49" t="s">
        <v>98</v>
      </c>
      <c r="D98" s="214">
        <v>524</v>
      </c>
      <c r="E98" s="85">
        <v>1</v>
      </c>
      <c r="F98" s="13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</row>
    <row r="99" spans="1:17" x14ac:dyDescent="0.3">
      <c r="A99" s="1">
        <v>13</v>
      </c>
      <c r="B99" s="195">
        <v>81</v>
      </c>
      <c r="C99" s="49" t="s">
        <v>99</v>
      </c>
      <c r="D99" s="214">
        <v>479</v>
      </c>
      <c r="E99" s="85"/>
      <c r="F99" s="13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7" x14ac:dyDescent="0.3">
      <c r="A100" s="1">
        <v>14</v>
      </c>
      <c r="B100" s="195">
        <v>82</v>
      </c>
      <c r="C100" s="49" t="s">
        <v>100</v>
      </c>
      <c r="D100" s="214">
        <v>461</v>
      </c>
      <c r="E100" s="85">
        <v>0</v>
      </c>
      <c r="F100" s="13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</row>
    <row r="101" spans="1:17" x14ac:dyDescent="0.3">
      <c r="A101" s="1">
        <v>15</v>
      </c>
      <c r="B101" s="195">
        <v>83</v>
      </c>
      <c r="C101" s="49" t="s">
        <v>101</v>
      </c>
      <c r="D101" s="214">
        <v>454</v>
      </c>
      <c r="E101" s="85">
        <v>1</v>
      </c>
      <c r="F101" s="13">
        <v>1</v>
      </c>
      <c r="G101" s="14">
        <v>1</v>
      </c>
      <c r="H101" s="14">
        <v>1</v>
      </c>
      <c r="I101" s="14">
        <v>1</v>
      </c>
      <c r="J101" s="14">
        <v>1</v>
      </c>
      <c r="K101" s="14">
        <v>1</v>
      </c>
      <c r="L101" s="14">
        <v>1</v>
      </c>
      <c r="M101" s="14">
        <v>1</v>
      </c>
      <c r="N101" s="14">
        <v>1</v>
      </c>
      <c r="O101" s="14">
        <v>1</v>
      </c>
      <c r="P101" s="14">
        <v>0</v>
      </c>
    </row>
    <row r="102" spans="1:17" x14ac:dyDescent="0.3">
      <c r="A102" s="1">
        <v>16</v>
      </c>
      <c r="B102" s="195">
        <v>84</v>
      </c>
      <c r="C102" s="49" t="s">
        <v>102</v>
      </c>
      <c r="D102" s="214">
        <v>438</v>
      </c>
      <c r="E102" s="85">
        <v>0</v>
      </c>
      <c r="F102" s="13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</row>
    <row r="103" spans="1:17" x14ac:dyDescent="0.3">
      <c r="A103" s="1">
        <v>17</v>
      </c>
      <c r="B103" s="195">
        <v>85</v>
      </c>
      <c r="C103" s="49" t="s">
        <v>103</v>
      </c>
      <c r="D103" s="214">
        <v>431</v>
      </c>
      <c r="E103" s="85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7" x14ac:dyDescent="0.3">
      <c r="A104" s="1">
        <v>18</v>
      </c>
      <c r="B104" s="195">
        <v>86</v>
      </c>
      <c r="C104" s="49" t="s">
        <v>104</v>
      </c>
      <c r="D104" s="214">
        <v>421</v>
      </c>
      <c r="E104" s="85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7" x14ac:dyDescent="0.3">
      <c r="A105" s="1">
        <v>19</v>
      </c>
      <c r="B105" s="195">
        <v>87</v>
      </c>
      <c r="C105" s="49" t="s">
        <v>105</v>
      </c>
      <c r="D105" s="214">
        <v>418</v>
      </c>
      <c r="E105" s="85">
        <v>0</v>
      </c>
      <c r="F105" s="13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</row>
    <row r="106" spans="1:17" x14ac:dyDescent="0.3">
      <c r="A106" s="1">
        <v>20</v>
      </c>
      <c r="B106" s="195">
        <v>88</v>
      </c>
      <c r="C106" s="49" t="s">
        <v>106</v>
      </c>
      <c r="D106" s="214">
        <v>392</v>
      </c>
      <c r="E106" s="85"/>
      <c r="F106" s="13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7" x14ac:dyDescent="0.3">
      <c r="A107" s="1">
        <v>21</v>
      </c>
      <c r="B107" s="195">
        <v>89</v>
      </c>
      <c r="C107" s="49" t="s">
        <v>107</v>
      </c>
      <c r="D107" s="214">
        <v>361</v>
      </c>
      <c r="E107" s="85">
        <v>0</v>
      </c>
      <c r="F107" s="13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</row>
    <row r="108" spans="1:17" x14ac:dyDescent="0.3">
      <c r="A108" s="1">
        <v>22</v>
      </c>
      <c r="B108" s="195">
        <v>90</v>
      </c>
      <c r="C108" s="49" t="s">
        <v>108</v>
      </c>
      <c r="D108" s="214">
        <v>346</v>
      </c>
      <c r="E108" s="85">
        <v>0</v>
      </c>
      <c r="F108" s="13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</row>
    <row r="109" spans="1:17" x14ac:dyDescent="0.3">
      <c r="A109" s="1">
        <v>23</v>
      </c>
      <c r="B109" s="195">
        <v>91</v>
      </c>
      <c r="C109" s="49" t="s">
        <v>109</v>
      </c>
      <c r="D109" s="214">
        <v>344</v>
      </c>
      <c r="E109" s="85">
        <v>1</v>
      </c>
      <c r="F109" s="13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35"/>
    </row>
    <row r="110" spans="1:17" x14ac:dyDescent="0.3">
      <c r="A110" s="1">
        <v>24</v>
      </c>
      <c r="B110" s="195">
        <v>92</v>
      </c>
      <c r="C110" s="49" t="s">
        <v>110</v>
      </c>
      <c r="D110" s="214">
        <v>331</v>
      </c>
      <c r="E110" s="85">
        <v>0</v>
      </c>
      <c r="F110" s="13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</row>
    <row r="111" spans="1:17" x14ac:dyDescent="0.3">
      <c r="A111" s="1">
        <v>25</v>
      </c>
      <c r="B111" s="195">
        <v>93</v>
      </c>
      <c r="C111" s="49" t="s">
        <v>111</v>
      </c>
      <c r="D111" s="214">
        <v>315</v>
      </c>
      <c r="E111" s="85"/>
      <c r="F111" s="13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7" x14ac:dyDescent="0.3">
      <c r="A112" s="1">
        <v>26</v>
      </c>
      <c r="B112" s="195">
        <v>94</v>
      </c>
      <c r="C112" s="49" t="s">
        <v>112</v>
      </c>
      <c r="D112" s="214">
        <v>292</v>
      </c>
      <c r="E112" s="85">
        <v>0</v>
      </c>
      <c r="F112" s="13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</row>
    <row r="113" spans="1:16" x14ac:dyDescent="0.3">
      <c r="A113" s="1">
        <v>27</v>
      </c>
      <c r="B113" s="195">
        <v>95</v>
      </c>
      <c r="C113" s="49" t="s">
        <v>113</v>
      </c>
      <c r="D113" s="214">
        <v>269</v>
      </c>
      <c r="E113" s="85">
        <v>0</v>
      </c>
      <c r="F113" s="13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</row>
    <row r="114" spans="1:16" x14ac:dyDescent="0.3">
      <c r="A114" s="1">
        <v>28</v>
      </c>
      <c r="B114" s="195">
        <v>96</v>
      </c>
      <c r="C114" s="49" t="s">
        <v>114</v>
      </c>
      <c r="D114" s="214">
        <v>267</v>
      </c>
      <c r="E114" s="85">
        <v>0</v>
      </c>
      <c r="F114" s="13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</row>
    <row r="115" spans="1:16" x14ac:dyDescent="0.3">
      <c r="A115" s="1">
        <v>29</v>
      </c>
      <c r="B115" s="195">
        <v>97</v>
      </c>
      <c r="C115" s="49" t="s">
        <v>115</v>
      </c>
      <c r="D115" s="214">
        <v>261</v>
      </c>
      <c r="E115" s="85"/>
      <c r="F115" s="13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3">
      <c r="A116" s="1">
        <v>30</v>
      </c>
      <c r="B116" s="195">
        <v>98</v>
      </c>
      <c r="C116" s="49" t="s">
        <v>116</v>
      </c>
      <c r="D116" s="214">
        <v>249</v>
      </c>
      <c r="E116" s="85">
        <v>0</v>
      </c>
      <c r="F116" s="13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</row>
    <row r="117" spans="1:16" x14ac:dyDescent="0.3">
      <c r="A117" s="1">
        <v>31</v>
      </c>
      <c r="B117" s="195">
        <v>99</v>
      </c>
      <c r="C117" s="49" t="s">
        <v>117</v>
      </c>
      <c r="D117" s="214">
        <v>217</v>
      </c>
      <c r="E117" s="85"/>
      <c r="F117" s="13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3">
      <c r="A118" s="1">
        <v>32</v>
      </c>
      <c r="B118" s="195">
        <v>100</v>
      </c>
      <c r="C118" s="49" t="s">
        <v>118</v>
      </c>
      <c r="D118" s="214">
        <v>215</v>
      </c>
      <c r="E118" s="85"/>
      <c r="F118" s="13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3">
      <c r="A119" s="1">
        <v>33</v>
      </c>
      <c r="B119" s="195">
        <v>101</v>
      </c>
      <c r="C119" s="49" t="s">
        <v>119</v>
      </c>
      <c r="D119" s="214">
        <v>215</v>
      </c>
      <c r="E119" s="85">
        <v>0</v>
      </c>
      <c r="F119" s="13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</row>
    <row r="120" spans="1:16" x14ac:dyDescent="0.3">
      <c r="A120" s="1">
        <v>34</v>
      </c>
      <c r="B120" s="195">
        <v>102</v>
      </c>
      <c r="C120" s="49" t="s">
        <v>120</v>
      </c>
      <c r="D120" s="214">
        <v>210</v>
      </c>
      <c r="E120" s="85">
        <v>0</v>
      </c>
      <c r="F120" s="13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</row>
    <row r="121" spans="1:16" x14ac:dyDescent="0.3">
      <c r="A121" s="1">
        <v>35</v>
      </c>
      <c r="B121" s="195">
        <v>103</v>
      </c>
      <c r="C121" s="49" t="s">
        <v>121</v>
      </c>
      <c r="D121" s="214">
        <v>209</v>
      </c>
      <c r="E121" s="85"/>
      <c r="F121" s="13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3">
      <c r="A122" s="1">
        <v>36</v>
      </c>
      <c r="B122" s="195">
        <v>104</v>
      </c>
      <c r="C122" s="49" t="s">
        <v>122</v>
      </c>
      <c r="D122" s="214">
        <v>185</v>
      </c>
      <c r="E122" s="85"/>
      <c r="F122" s="13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3">
      <c r="A123" s="1">
        <v>37</v>
      </c>
      <c r="B123" s="195">
        <v>105</v>
      </c>
      <c r="C123" s="49" t="s">
        <v>123</v>
      </c>
      <c r="D123" s="214">
        <v>184</v>
      </c>
      <c r="E123" s="85">
        <v>0</v>
      </c>
      <c r="F123" s="13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</row>
    <row r="124" spans="1:16" x14ac:dyDescent="0.3">
      <c r="A124" s="1">
        <v>38</v>
      </c>
      <c r="B124" s="195">
        <v>106</v>
      </c>
      <c r="C124" s="49" t="s">
        <v>124</v>
      </c>
      <c r="D124" s="214">
        <v>170</v>
      </c>
      <c r="E124" s="85">
        <v>0</v>
      </c>
      <c r="F124" s="13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</row>
    <row r="125" spans="1:16" ht="96.6" customHeight="1" x14ac:dyDescent="0.3">
      <c r="A125" s="5" t="s">
        <v>701</v>
      </c>
      <c r="B125" s="5" t="s">
        <v>690</v>
      </c>
      <c r="C125" s="128" t="s">
        <v>0</v>
      </c>
      <c r="D125" s="5" t="s">
        <v>1</v>
      </c>
      <c r="E125" s="131" t="s">
        <v>2</v>
      </c>
      <c r="F125" s="129" t="s">
        <v>703</v>
      </c>
      <c r="G125" s="5" t="s">
        <v>3</v>
      </c>
      <c r="H125" s="5" t="s">
        <v>4</v>
      </c>
      <c r="I125" s="5" t="s">
        <v>5</v>
      </c>
      <c r="J125" s="5" t="s">
        <v>6</v>
      </c>
      <c r="K125" s="5" t="s">
        <v>7</v>
      </c>
      <c r="L125" s="5" t="s">
        <v>8</v>
      </c>
      <c r="M125" s="5" t="s">
        <v>9</v>
      </c>
      <c r="N125" s="5" t="s">
        <v>704</v>
      </c>
      <c r="O125" s="5" t="s">
        <v>10</v>
      </c>
      <c r="P125" s="5" t="s">
        <v>705</v>
      </c>
    </row>
    <row r="126" spans="1:16" x14ac:dyDescent="0.3">
      <c r="A126" s="1">
        <v>39</v>
      </c>
      <c r="B126" s="195">
        <v>107</v>
      </c>
      <c r="C126" s="49" t="s">
        <v>125</v>
      </c>
      <c r="D126" s="214">
        <v>150</v>
      </c>
      <c r="E126" s="88">
        <v>0</v>
      </c>
      <c r="F126" s="13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</row>
    <row r="127" spans="1:16" x14ac:dyDescent="0.3">
      <c r="A127" s="1">
        <v>40</v>
      </c>
      <c r="B127" s="195">
        <v>108</v>
      </c>
      <c r="C127" s="49" t="s">
        <v>126</v>
      </c>
      <c r="D127" s="214">
        <v>140</v>
      </c>
      <c r="E127" s="85">
        <v>0</v>
      </c>
      <c r="F127" s="13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</row>
    <row r="128" spans="1:16" x14ac:dyDescent="0.3">
      <c r="A128" s="1">
        <v>41</v>
      </c>
      <c r="B128" s="195">
        <v>109</v>
      </c>
      <c r="C128" s="49" t="s">
        <v>127</v>
      </c>
      <c r="D128" s="214">
        <v>136</v>
      </c>
      <c r="E128" s="85"/>
      <c r="F128" s="13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7" x14ac:dyDescent="0.3">
      <c r="A129" s="1">
        <v>42</v>
      </c>
      <c r="B129" s="195">
        <v>110</v>
      </c>
      <c r="C129" s="49" t="s">
        <v>128</v>
      </c>
      <c r="D129" s="214">
        <v>133</v>
      </c>
      <c r="E129" s="85"/>
      <c r="F129" s="13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7" x14ac:dyDescent="0.3">
      <c r="A130" s="1">
        <v>43</v>
      </c>
      <c r="B130" s="195">
        <v>111</v>
      </c>
      <c r="C130" s="49" t="s">
        <v>129</v>
      </c>
      <c r="D130" s="214">
        <v>125</v>
      </c>
      <c r="E130" s="85"/>
      <c r="F130" s="13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7" x14ac:dyDescent="0.3">
      <c r="A131" s="1">
        <v>44</v>
      </c>
      <c r="B131" s="195">
        <v>112</v>
      </c>
      <c r="C131" s="49" t="s">
        <v>130</v>
      </c>
      <c r="D131" s="214">
        <v>124</v>
      </c>
      <c r="E131" s="85"/>
      <c r="F131" s="13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7" x14ac:dyDescent="0.3">
      <c r="A132" s="1">
        <v>45</v>
      </c>
      <c r="B132" s="195">
        <v>113</v>
      </c>
      <c r="C132" s="49" t="s">
        <v>131</v>
      </c>
      <c r="D132" s="214">
        <v>114</v>
      </c>
      <c r="E132" s="85"/>
      <c r="F132" s="13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7" x14ac:dyDescent="0.3">
      <c r="A133" s="1">
        <v>46</v>
      </c>
      <c r="B133" s="195">
        <v>114</v>
      </c>
      <c r="C133" s="49" t="s">
        <v>132</v>
      </c>
      <c r="D133" s="214">
        <v>94</v>
      </c>
      <c r="E133" s="85">
        <v>1</v>
      </c>
      <c r="F133" s="13">
        <v>1</v>
      </c>
      <c r="G133" s="14">
        <v>1</v>
      </c>
      <c r="H133" s="14">
        <v>1</v>
      </c>
      <c r="I133" s="14">
        <v>1</v>
      </c>
      <c r="J133" s="14">
        <v>1</v>
      </c>
      <c r="K133" s="14">
        <v>1</v>
      </c>
      <c r="L133" s="14">
        <v>1</v>
      </c>
      <c r="M133" s="14">
        <v>1</v>
      </c>
      <c r="N133" s="14">
        <v>1</v>
      </c>
      <c r="O133" s="14">
        <v>1</v>
      </c>
      <c r="P133" s="14">
        <v>0</v>
      </c>
      <c r="Q133" s="35"/>
    </row>
    <row r="134" spans="1:17" x14ac:dyDescent="0.3">
      <c r="A134" s="1">
        <v>47</v>
      </c>
      <c r="B134" s="195">
        <v>115</v>
      </c>
      <c r="C134" s="49" t="s">
        <v>133</v>
      </c>
      <c r="D134" s="214">
        <v>92</v>
      </c>
      <c r="E134" s="85"/>
      <c r="F134" s="13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7" x14ac:dyDescent="0.3">
      <c r="A135" s="1">
        <v>48</v>
      </c>
      <c r="B135" s="195">
        <v>116</v>
      </c>
      <c r="C135" s="49" t="s">
        <v>134</v>
      </c>
      <c r="D135" s="214">
        <v>86</v>
      </c>
      <c r="E135" s="85"/>
      <c r="F135" s="13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7" x14ac:dyDescent="0.3">
      <c r="A136" s="1">
        <v>49</v>
      </c>
      <c r="B136" s="195">
        <v>117</v>
      </c>
      <c r="C136" s="49" t="s">
        <v>135</v>
      </c>
      <c r="D136" s="214">
        <v>86</v>
      </c>
      <c r="E136" s="85"/>
      <c r="F136" s="13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7" x14ac:dyDescent="0.3">
      <c r="A137" s="1">
        <v>50</v>
      </c>
      <c r="B137" s="195">
        <v>118</v>
      </c>
      <c r="C137" s="49" t="s">
        <v>136</v>
      </c>
      <c r="D137" s="214">
        <v>84</v>
      </c>
      <c r="E137" s="85">
        <v>0</v>
      </c>
      <c r="F137" s="13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</row>
    <row r="138" spans="1:17" x14ac:dyDescent="0.3">
      <c r="A138" s="1">
        <v>51</v>
      </c>
      <c r="B138" s="195">
        <v>119</v>
      </c>
      <c r="C138" s="49" t="s">
        <v>137</v>
      </c>
      <c r="D138" s="214">
        <v>83</v>
      </c>
      <c r="E138" s="85"/>
      <c r="F138" s="13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7" x14ac:dyDescent="0.3">
      <c r="A139" s="1">
        <v>52</v>
      </c>
      <c r="B139" s="195">
        <v>120</v>
      </c>
      <c r="C139" s="49" t="s">
        <v>138</v>
      </c>
      <c r="D139" s="214">
        <v>82</v>
      </c>
      <c r="E139" s="85"/>
      <c r="F139" s="13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7" x14ac:dyDescent="0.3">
      <c r="A140" s="1">
        <v>53</v>
      </c>
      <c r="B140" s="195">
        <v>121</v>
      </c>
      <c r="C140" s="49" t="s">
        <v>139</v>
      </c>
      <c r="D140" s="214">
        <v>76</v>
      </c>
      <c r="E140" s="85">
        <v>0</v>
      </c>
      <c r="F140" s="13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</row>
    <row r="141" spans="1:17" x14ac:dyDescent="0.3">
      <c r="A141" s="1">
        <v>54</v>
      </c>
      <c r="B141" s="195">
        <v>122</v>
      </c>
      <c r="C141" s="49" t="s">
        <v>140</v>
      </c>
      <c r="D141" s="214">
        <v>76</v>
      </c>
      <c r="E141" s="85">
        <v>0</v>
      </c>
      <c r="F141" s="13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</row>
    <row r="142" spans="1:17" x14ac:dyDescent="0.3">
      <c r="A142" s="1">
        <v>55</v>
      </c>
      <c r="B142" s="195">
        <v>123</v>
      </c>
      <c r="C142" s="49" t="s">
        <v>141</v>
      </c>
      <c r="D142" s="214">
        <v>72</v>
      </c>
      <c r="E142" s="85"/>
      <c r="F142" s="13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7" x14ac:dyDescent="0.3">
      <c r="A143" s="1">
        <v>56</v>
      </c>
      <c r="B143" s="195">
        <v>124</v>
      </c>
      <c r="C143" s="49" t="s">
        <v>142</v>
      </c>
      <c r="D143" s="214">
        <v>71</v>
      </c>
      <c r="E143" s="85">
        <v>0</v>
      </c>
      <c r="F143" s="13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</row>
    <row r="144" spans="1:17" x14ac:dyDescent="0.3">
      <c r="A144" s="1">
        <v>57</v>
      </c>
      <c r="B144" s="195">
        <v>125</v>
      </c>
      <c r="C144" s="49" t="s">
        <v>143</v>
      </c>
      <c r="D144" s="214">
        <v>67</v>
      </c>
      <c r="E144" s="85">
        <v>0</v>
      </c>
      <c r="F144" s="13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</row>
    <row r="145" spans="1:17" x14ac:dyDescent="0.3">
      <c r="A145" s="1">
        <v>58</v>
      </c>
      <c r="B145" s="195">
        <v>126</v>
      </c>
      <c r="C145" s="49" t="s">
        <v>144</v>
      </c>
      <c r="D145" s="214">
        <v>63</v>
      </c>
      <c r="E145" s="85"/>
      <c r="F145" s="13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7" x14ac:dyDescent="0.3">
      <c r="A146" s="1">
        <v>59</v>
      </c>
      <c r="B146" s="195">
        <v>127</v>
      </c>
      <c r="C146" s="49" t="s">
        <v>145</v>
      </c>
      <c r="D146" s="214">
        <v>61</v>
      </c>
      <c r="E146" s="85"/>
      <c r="F146" s="13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7" x14ac:dyDescent="0.3">
      <c r="A147" s="1">
        <v>60</v>
      </c>
      <c r="B147" s="195">
        <v>128</v>
      </c>
      <c r="C147" s="49" t="s">
        <v>146</v>
      </c>
      <c r="D147" s="214">
        <v>58</v>
      </c>
      <c r="E147" s="85"/>
      <c r="F147" s="13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7" x14ac:dyDescent="0.3">
      <c r="A148" s="1">
        <v>61</v>
      </c>
      <c r="B148" s="195">
        <v>129</v>
      </c>
      <c r="C148" s="49" t="s">
        <v>147</v>
      </c>
      <c r="D148" s="214">
        <v>47</v>
      </c>
      <c r="E148" s="85"/>
      <c r="F148" s="13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7" x14ac:dyDescent="0.3">
      <c r="A149" s="1">
        <v>62</v>
      </c>
      <c r="B149" s="195">
        <v>130</v>
      </c>
      <c r="C149" s="49" t="s">
        <v>148</v>
      </c>
      <c r="D149" s="214">
        <v>45</v>
      </c>
      <c r="E149" s="85"/>
      <c r="F149" s="13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7" x14ac:dyDescent="0.3">
      <c r="A150" s="1">
        <v>63</v>
      </c>
      <c r="B150" s="195">
        <v>131</v>
      </c>
      <c r="C150" s="49" t="s">
        <v>149</v>
      </c>
      <c r="D150" s="214">
        <v>39</v>
      </c>
      <c r="E150" s="85"/>
      <c r="F150" s="13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7" x14ac:dyDescent="0.3">
      <c r="A151" s="1">
        <v>64</v>
      </c>
      <c r="B151" s="195">
        <v>132</v>
      </c>
      <c r="C151" s="49" t="s">
        <v>150</v>
      </c>
      <c r="D151" s="214">
        <v>26</v>
      </c>
      <c r="E151" s="85"/>
      <c r="F151" s="13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7" x14ac:dyDescent="0.3">
      <c r="A152" s="1">
        <v>65</v>
      </c>
      <c r="B152" s="195">
        <v>133</v>
      </c>
      <c r="C152" s="49" t="s">
        <v>151</v>
      </c>
      <c r="D152" s="214">
        <v>17</v>
      </c>
      <c r="E152" s="85"/>
      <c r="F152" s="13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7" x14ac:dyDescent="0.3">
      <c r="A153" s="1">
        <v>66</v>
      </c>
      <c r="B153" s="195">
        <v>134</v>
      </c>
      <c r="C153" s="49" t="s">
        <v>152</v>
      </c>
      <c r="D153" s="214">
        <v>15</v>
      </c>
      <c r="E153" s="85"/>
      <c r="F153" s="13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7" x14ac:dyDescent="0.3">
      <c r="A154" s="1">
        <v>67</v>
      </c>
      <c r="B154" s="195">
        <v>135</v>
      </c>
      <c r="C154" s="49" t="s">
        <v>153</v>
      </c>
      <c r="D154" s="214">
        <v>12</v>
      </c>
      <c r="E154" s="85"/>
      <c r="F154" s="13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7" ht="16.2" thickBot="1" x14ac:dyDescent="0.35">
      <c r="A155" s="19">
        <v>68</v>
      </c>
      <c r="B155" s="196">
        <v>136</v>
      </c>
      <c r="C155" s="126" t="s">
        <v>154</v>
      </c>
      <c r="D155" s="215">
        <v>7</v>
      </c>
      <c r="E155" s="87"/>
      <c r="F155" s="20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9"/>
    </row>
    <row r="156" spans="1:17" x14ac:dyDescent="0.3">
      <c r="A156" s="219" t="s">
        <v>742</v>
      </c>
      <c r="B156" s="188"/>
      <c r="C156" s="189"/>
      <c r="D156" s="183"/>
      <c r="E156" s="88">
        <f t="shared" ref="E156:P156" si="4">SUM(E87:E155)</f>
        <v>8</v>
      </c>
      <c r="F156" s="82">
        <f t="shared" si="4"/>
        <v>5</v>
      </c>
      <c r="G156" s="25">
        <f t="shared" si="4"/>
        <v>4</v>
      </c>
      <c r="H156" s="25">
        <f t="shared" si="4"/>
        <v>3</v>
      </c>
      <c r="I156" s="25">
        <f t="shared" si="4"/>
        <v>5</v>
      </c>
      <c r="J156" s="25">
        <f t="shared" si="4"/>
        <v>5</v>
      </c>
      <c r="K156" s="25">
        <f t="shared" si="4"/>
        <v>5</v>
      </c>
      <c r="L156" s="25">
        <f t="shared" si="4"/>
        <v>5</v>
      </c>
      <c r="M156" s="25">
        <f t="shared" si="4"/>
        <v>5</v>
      </c>
      <c r="N156" s="25">
        <f t="shared" si="4"/>
        <v>5</v>
      </c>
      <c r="O156" s="25">
        <f t="shared" si="4"/>
        <v>5</v>
      </c>
      <c r="P156" s="25">
        <f t="shared" si="4"/>
        <v>1</v>
      </c>
      <c r="Q156" s="9"/>
    </row>
    <row r="157" spans="1:17" x14ac:dyDescent="0.3">
      <c r="A157" s="27" t="s">
        <v>726</v>
      </c>
      <c r="B157" s="28"/>
      <c r="C157" s="179"/>
      <c r="D157" s="29"/>
      <c r="E157" s="89">
        <f>E156/A155</f>
        <v>0.11764705882352941</v>
      </c>
      <c r="F157" s="83">
        <f>F156/A155</f>
        <v>7.3529411764705885E-2</v>
      </c>
      <c r="G157" s="30">
        <f>G156/$F156</f>
        <v>0.8</v>
      </c>
      <c r="H157" s="30">
        <f t="shared" ref="H157:P157" si="5">H156/$F156</f>
        <v>0.6</v>
      </c>
      <c r="I157" s="30">
        <f t="shared" si="5"/>
        <v>1</v>
      </c>
      <c r="J157" s="30">
        <f t="shared" si="5"/>
        <v>1</v>
      </c>
      <c r="K157" s="30">
        <f t="shared" si="5"/>
        <v>1</v>
      </c>
      <c r="L157" s="30">
        <f t="shared" si="5"/>
        <v>1</v>
      </c>
      <c r="M157" s="30">
        <f t="shared" si="5"/>
        <v>1</v>
      </c>
      <c r="N157" s="30">
        <f t="shared" si="5"/>
        <v>1</v>
      </c>
      <c r="O157" s="30">
        <f t="shared" si="5"/>
        <v>1</v>
      </c>
      <c r="P157" s="30">
        <f t="shared" si="5"/>
        <v>0.2</v>
      </c>
    </row>
    <row r="158" spans="1:17" x14ac:dyDescent="0.3">
      <c r="A158" s="117" t="s">
        <v>727</v>
      </c>
      <c r="B158" s="28"/>
      <c r="C158" s="179"/>
      <c r="D158" s="29"/>
      <c r="E158" s="90">
        <f>E162-E156</f>
        <v>25</v>
      </c>
      <c r="F158" s="84">
        <f>F162-F156</f>
        <v>27</v>
      </c>
      <c r="G158" s="31">
        <f>$F156-G156</f>
        <v>1</v>
      </c>
      <c r="H158" s="31">
        <f t="shared" ref="H158:P158" si="6">$F156-H156</f>
        <v>2</v>
      </c>
      <c r="I158" s="31">
        <f t="shared" si="6"/>
        <v>0</v>
      </c>
      <c r="J158" s="31">
        <f t="shared" si="6"/>
        <v>0</v>
      </c>
      <c r="K158" s="31">
        <f t="shared" si="6"/>
        <v>0</v>
      </c>
      <c r="L158" s="31">
        <f t="shared" si="6"/>
        <v>0</v>
      </c>
      <c r="M158" s="31">
        <f t="shared" si="6"/>
        <v>0</v>
      </c>
      <c r="N158" s="31">
        <f t="shared" si="6"/>
        <v>0</v>
      </c>
      <c r="O158" s="31">
        <f t="shared" si="6"/>
        <v>0</v>
      </c>
      <c r="P158" s="31">
        <f t="shared" si="6"/>
        <v>4</v>
      </c>
    </row>
    <row r="159" spans="1:17" x14ac:dyDescent="0.3">
      <c r="A159" s="220" t="s">
        <v>728</v>
      </c>
      <c r="B159" s="188"/>
      <c r="C159" s="189"/>
      <c r="D159" s="29"/>
      <c r="E159" s="89">
        <f>E158/A155</f>
        <v>0.36764705882352944</v>
      </c>
      <c r="F159" s="185">
        <f>F158/A155</f>
        <v>0.39705882352941174</v>
      </c>
      <c r="G159" s="30">
        <f>G158/$F156</f>
        <v>0.2</v>
      </c>
      <c r="H159" s="30">
        <f t="shared" ref="H159:P159" si="7">H158/$F156</f>
        <v>0.4</v>
      </c>
      <c r="I159" s="30">
        <f t="shared" si="7"/>
        <v>0</v>
      </c>
      <c r="J159" s="30">
        <f t="shared" si="7"/>
        <v>0</v>
      </c>
      <c r="K159" s="30">
        <f t="shared" si="7"/>
        <v>0</v>
      </c>
      <c r="L159" s="30">
        <f t="shared" si="7"/>
        <v>0</v>
      </c>
      <c r="M159" s="30">
        <f t="shared" si="7"/>
        <v>0</v>
      </c>
      <c r="N159" s="30">
        <f t="shared" si="7"/>
        <v>0</v>
      </c>
      <c r="O159" s="30">
        <f t="shared" si="7"/>
        <v>0</v>
      </c>
      <c r="P159" s="30">
        <f t="shared" si="7"/>
        <v>0.8</v>
      </c>
    </row>
    <row r="160" spans="1:17" x14ac:dyDescent="0.3">
      <c r="A160" s="27" t="s">
        <v>729</v>
      </c>
      <c r="B160" s="28"/>
      <c r="C160" s="179"/>
      <c r="D160" s="29"/>
      <c r="E160" s="90">
        <f>A155-(E156+((E158)))</f>
        <v>35</v>
      </c>
      <c r="F160" s="172">
        <f>A155-(F156+((F158)))</f>
        <v>36</v>
      </c>
      <c r="G160" s="186"/>
      <c r="H160" s="175"/>
      <c r="I160" s="175"/>
      <c r="J160" s="175"/>
      <c r="K160" s="175"/>
      <c r="L160" s="175"/>
      <c r="M160" s="175"/>
      <c r="N160" s="175"/>
      <c r="O160" s="175"/>
      <c r="P160" s="175"/>
    </row>
    <row r="161" spans="1:16" x14ac:dyDescent="0.3">
      <c r="A161" s="27" t="s">
        <v>730</v>
      </c>
      <c r="B161" s="28"/>
      <c r="C161" s="179"/>
      <c r="D161" s="29"/>
      <c r="E161" s="99">
        <f>E160/A155</f>
        <v>0.51470588235294112</v>
      </c>
      <c r="F161" s="173">
        <f>F160/A155</f>
        <v>0.52941176470588236</v>
      </c>
      <c r="G161" s="187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1:16" x14ac:dyDescent="0.3">
      <c r="A162" s="221" t="s">
        <v>731</v>
      </c>
      <c r="B162" s="153"/>
      <c r="C162" s="153"/>
      <c r="D162" s="190"/>
      <c r="E162" s="91">
        <f>(COUNTA(E87:E155))-1</f>
        <v>33</v>
      </c>
      <c r="F162" s="117">
        <f>(COUNTA(F87:F155))-1</f>
        <v>32</v>
      </c>
      <c r="G162" s="187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1:16" x14ac:dyDescent="0.3">
      <c r="A163" s="9"/>
      <c r="B163" s="100"/>
      <c r="C163" s="101"/>
      <c r="D163" s="101"/>
      <c r="E163" s="9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1:16" x14ac:dyDescent="0.3">
      <c r="A164" s="9"/>
      <c r="B164" s="100"/>
      <c r="C164" s="101"/>
      <c r="D164" s="101"/>
      <c r="E164" s="9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1:16" ht="17.399999999999999" x14ac:dyDescent="0.3">
      <c r="C165" s="134" t="s">
        <v>745</v>
      </c>
      <c r="F165" s="43"/>
    </row>
    <row r="166" spans="1:16" x14ac:dyDescent="0.3">
      <c r="C166" s="3" t="s">
        <v>756</v>
      </c>
      <c r="K166" s="4"/>
      <c r="L166" s="4"/>
      <c r="M166" s="4"/>
    </row>
    <row r="167" spans="1:16" x14ac:dyDescent="0.3">
      <c r="A167" s="125" t="s">
        <v>709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1:16" ht="96.6" customHeight="1" x14ac:dyDescent="0.3">
      <c r="A168" s="104" t="s">
        <v>701</v>
      </c>
      <c r="B168" s="104" t="s">
        <v>690</v>
      </c>
      <c r="C168" s="105" t="s">
        <v>0</v>
      </c>
      <c r="D168" s="106" t="s">
        <v>1</v>
      </c>
      <c r="E168" s="107" t="s">
        <v>2</v>
      </c>
      <c r="F168" s="108" t="s">
        <v>703</v>
      </c>
      <c r="G168" s="104" t="s">
        <v>3</v>
      </c>
      <c r="H168" s="104" t="s">
        <v>4</v>
      </c>
      <c r="I168" s="104" t="s">
        <v>5</v>
      </c>
      <c r="J168" s="104" t="s">
        <v>6</v>
      </c>
      <c r="K168" s="104" t="s">
        <v>7</v>
      </c>
      <c r="L168" s="104" t="s">
        <v>8</v>
      </c>
      <c r="M168" s="104" t="s">
        <v>9</v>
      </c>
      <c r="N168" s="104" t="s">
        <v>704</v>
      </c>
      <c r="O168" s="104" t="s">
        <v>10</v>
      </c>
      <c r="P168" s="104" t="s">
        <v>705</v>
      </c>
    </row>
    <row r="169" spans="1:16" x14ac:dyDescent="0.3">
      <c r="A169" s="1">
        <v>1</v>
      </c>
      <c r="B169" s="195">
        <v>137</v>
      </c>
      <c r="C169" s="49" t="s">
        <v>159</v>
      </c>
      <c r="D169" s="214">
        <v>10654</v>
      </c>
      <c r="E169" s="111">
        <v>1</v>
      </c>
      <c r="F169" s="13">
        <v>1</v>
      </c>
      <c r="G169" s="14">
        <v>0</v>
      </c>
      <c r="H169" s="14">
        <v>0</v>
      </c>
      <c r="I169" s="14">
        <v>1</v>
      </c>
      <c r="J169" s="14">
        <v>1</v>
      </c>
      <c r="K169" s="14">
        <v>1</v>
      </c>
      <c r="L169" s="14">
        <v>1</v>
      </c>
      <c r="M169" s="14">
        <v>1</v>
      </c>
      <c r="N169" s="14">
        <v>1</v>
      </c>
      <c r="O169" s="14">
        <v>1</v>
      </c>
      <c r="P169" s="14">
        <v>0</v>
      </c>
    </row>
    <row r="170" spans="1:16" x14ac:dyDescent="0.3">
      <c r="A170" s="1">
        <v>2</v>
      </c>
      <c r="B170" s="195">
        <v>138</v>
      </c>
      <c r="C170" s="49" t="s">
        <v>160</v>
      </c>
      <c r="D170" s="214">
        <v>828</v>
      </c>
      <c r="E170" s="111">
        <v>0</v>
      </c>
      <c r="F170" s="13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</row>
    <row r="171" spans="1:16" x14ac:dyDescent="0.3">
      <c r="A171" s="1">
        <v>3</v>
      </c>
      <c r="B171" s="195">
        <v>139</v>
      </c>
      <c r="C171" s="49" t="s">
        <v>161</v>
      </c>
      <c r="D171" s="214">
        <v>640</v>
      </c>
      <c r="E171" s="112"/>
      <c r="F171" s="13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x14ac:dyDescent="0.3">
      <c r="A172" s="1">
        <v>4</v>
      </c>
      <c r="B172" s="195">
        <v>140</v>
      </c>
      <c r="C172" s="49" t="s">
        <v>162</v>
      </c>
      <c r="D172" s="214">
        <v>627</v>
      </c>
      <c r="E172" s="111"/>
      <c r="F172" s="13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x14ac:dyDescent="0.3">
      <c r="A173" s="1">
        <v>5</v>
      </c>
      <c r="B173" s="195">
        <v>141</v>
      </c>
      <c r="C173" s="49" t="s">
        <v>163</v>
      </c>
      <c r="D173" s="214">
        <v>536</v>
      </c>
      <c r="E173" s="111"/>
      <c r="F173" s="13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x14ac:dyDescent="0.3">
      <c r="A174" s="1">
        <v>6</v>
      </c>
      <c r="B174" s="195">
        <v>142</v>
      </c>
      <c r="C174" s="49" t="s">
        <v>164</v>
      </c>
      <c r="D174" s="214">
        <v>531</v>
      </c>
      <c r="E174" s="111"/>
      <c r="F174" s="13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x14ac:dyDescent="0.3">
      <c r="A175" s="1">
        <v>7</v>
      </c>
      <c r="B175" s="195">
        <v>143</v>
      </c>
      <c r="C175" s="49" t="s">
        <v>165</v>
      </c>
      <c r="D175" s="214">
        <v>447</v>
      </c>
      <c r="E175" s="111"/>
      <c r="F175" s="13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x14ac:dyDescent="0.3">
      <c r="A176" s="1">
        <v>8</v>
      </c>
      <c r="B176" s="195">
        <v>144</v>
      </c>
      <c r="C176" s="49" t="s">
        <v>166</v>
      </c>
      <c r="D176" s="214">
        <v>431</v>
      </c>
      <c r="E176" s="111"/>
      <c r="F176" s="13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x14ac:dyDescent="0.3">
      <c r="A177" s="1">
        <v>9</v>
      </c>
      <c r="B177" s="195">
        <v>145</v>
      </c>
      <c r="C177" s="49" t="s">
        <v>167</v>
      </c>
      <c r="D177" s="214">
        <v>416</v>
      </c>
      <c r="E177" s="111"/>
      <c r="F177" s="13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x14ac:dyDescent="0.3">
      <c r="A178" s="1">
        <v>10</v>
      </c>
      <c r="B178" s="195">
        <v>146</v>
      </c>
      <c r="C178" s="49" t="s">
        <v>168</v>
      </c>
      <c r="D178" s="214">
        <v>399</v>
      </c>
      <c r="E178" s="111">
        <v>0</v>
      </c>
      <c r="F178" s="13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</row>
    <row r="179" spans="1:16" x14ac:dyDescent="0.3">
      <c r="A179" s="1">
        <v>11</v>
      </c>
      <c r="B179" s="195">
        <v>147</v>
      </c>
      <c r="C179" s="49" t="s">
        <v>169</v>
      </c>
      <c r="D179" s="214">
        <v>373</v>
      </c>
      <c r="E179" s="111">
        <v>0</v>
      </c>
      <c r="F179" s="13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</row>
    <row r="180" spans="1:16" x14ac:dyDescent="0.3">
      <c r="A180" s="1">
        <v>12</v>
      </c>
      <c r="B180" s="195">
        <v>148</v>
      </c>
      <c r="C180" s="49" t="s">
        <v>170</v>
      </c>
      <c r="D180" s="214">
        <v>330</v>
      </c>
      <c r="E180" s="111">
        <v>1</v>
      </c>
      <c r="F180" s="13">
        <v>1</v>
      </c>
      <c r="G180" s="14">
        <v>0</v>
      </c>
      <c r="H180" s="14">
        <v>0</v>
      </c>
      <c r="I180" s="14">
        <v>1</v>
      </c>
      <c r="J180" s="14">
        <v>1</v>
      </c>
      <c r="K180" s="14">
        <v>1</v>
      </c>
      <c r="L180" s="14">
        <v>1</v>
      </c>
      <c r="M180" s="14">
        <v>1</v>
      </c>
      <c r="N180" s="14">
        <v>1</v>
      </c>
      <c r="O180" s="14">
        <v>1</v>
      </c>
      <c r="P180" s="14">
        <v>0</v>
      </c>
    </row>
    <row r="181" spans="1:16" x14ac:dyDescent="0.3">
      <c r="A181" s="1">
        <v>13</v>
      </c>
      <c r="B181" s="195">
        <v>149</v>
      </c>
      <c r="C181" s="49" t="s">
        <v>171</v>
      </c>
      <c r="D181" s="214">
        <v>325</v>
      </c>
      <c r="E181" s="111">
        <v>0</v>
      </c>
      <c r="F181" s="13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</row>
    <row r="182" spans="1:16" x14ac:dyDescent="0.3">
      <c r="A182" s="1">
        <v>14</v>
      </c>
      <c r="B182" s="195">
        <v>150</v>
      </c>
      <c r="C182" s="49" t="s">
        <v>172</v>
      </c>
      <c r="D182" s="214">
        <v>253</v>
      </c>
      <c r="E182" s="111">
        <v>0</v>
      </c>
      <c r="F182" s="13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</row>
    <row r="183" spans="1:16" x14ac:dyDescent="0.3">
      <c r="A183" s="1">
        <v>15</v>
      </c>
      <c r="B183" s="195">
        <v>151</v>
      </c>
      <c r="C183" s="49" t="s">
        <v>173</v>
      </c>
      <c r="D183" s="214">
        <v>247</v>
      </c>
      <c r="E183" s="111"/>
      <c r="F183" s="13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x14ac:dyDescent="0.3">
      <c r="A184" s="1">
        <v>16</v>
      </c>
      <c r="B184" s="195">
        <v>152</v>
      </c>
      <c r="C184" s="49" t="s">
        <v>174</v>
      </c>
      <c r="D184" s="214">
        <v>235</v>
      </c>
      <c r="E184" s="111"/>
      <c r="F184" s="13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x14ac:dyDescent="0.3">
      <c r="A185" s="1">
        <v>17</v>
      </c>
      <c r="B185" s="195">
        <v>153</v>
      </c>
      <c r="C185" s="49" t="s">
        <v>175</v>
      </c>
      <c r="D185" s="214">
        <v>225</v>
      </c>
      <c r="E185" s="111"/>
      <c r="F185" s="13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x14ac:dyDescent="0.3">
      <c r="A186" s="1">
        <v>18</v>
      </c>
      <c r="B186" s="195">
        <v>154</v>
      </c>
      <c r="C186" s="49" t="s">
        <v>176</v>
      </c>
      <c r="D186" s="214">
        <v>219</v>
      </c>
      <c r="E186" s="111">
        <v>0</v>
      </c>
      <c r="F186" s="13">
        <v>1</v>
      </c>
      <c r="G186" s="14">
        <v>1</v>
      </c>
      <c r="H186" s="14">
        <v>0</v>
      </c>
      <c r="I186" s="14">
        <v>1</v>
      </c>
      <c r="J186" s="14">
        <v>1</v>
      </c>
      <c r="K186" s="14">
        <v>1</v>
      </c>
      <c r="L186" s="14">
        <v>0</v>
      </c>
      <c r="M186" s="14">
        <v>1</v>
      </c>
      <c r="N186" s="14">
        <v>1</v>
      </c>
      <c r="O186" s="14">
        <v>1</v>
      </c>
      <c r="P186" s="14">
        <v>0</v>
      </c>
    </row>
    <row r="187" spans="1:16" x14ac:dyDescent="0.3">
      <c r="A187" s="1">
        <v>19</v>
      </c>
      <c r="B187" s="195">
        <v>155</v>
      </c>
      <c r="C187" s="49" t="s">
        <v>177</v>
      </c>
      <c r="D187" s="214">
        <v>209</v>
      </c>
      <c r="E187" s="111">
        <v>0</v>
      </c>
      <c r="F187" s="13">
        <v>1</v>
      </c>
      <c r="G187" s="14">
        <v>1</v>
      </c>
      <c r="H187" s="14">
        <v>1</v>
      </c>
      <c r="I187" s="14">
        <v>1</v>
      </c>
      <c r="J187" s="14">
        <v>1</v>
      </c>
      <c r="K187" s="14">
        <v>1</v>
      </c>
      <c r="L187" s="14">
        <v>1</v>
      </c>
      <c r="M187" s="14">
        <v>1</v>
      </c>
      <c r="N187" s="14">
        <v>1</v>
      </c>
      <c r="O187" s="14">
        <v>1</v>
      </c>
      <c r="P187" s="14">
        <v>0</v>
      </c>
    </row>
    <row r="188" spans="1:16" x14ac:dyDescent="0.3">
      <c r="A188" s="1">
        <v>20</v>
      </c>
      <c r="B188" s="195">
        <v>156</v>
      </c>
      <c r="C188" s="49" t="s">
        <v>178</v>
      </c>
      <c r="D188" s="214">
        <v>193</v>
      </c>
      <c r="E188" s="111"/>
      <c r="F188" s="13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x14ac:dyDescent="0.3">
      <c r="A189" s="1">
        <v>21</v>
      </c>
      <c r="B189" s="195">
        <v>157</v>
      </c>
      <c r="C189" s="49" t="s">
        <v>179</v>
      </c>
      <c r="D189" s="214">
        <v>193</v>
      </c>
      <c r="E189" s="111"/>
      <c r="F189" s="13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x14ac:dyDescent="0.3">
      <c r="A190" s="1">
        <v>22</v>
      </c>
      <c r="B190" s="195">
        <v>158</v>
      </c>
      <c r="C190" s="49" t="s">
        <v>180</v>
      </c>
      <c r="D190" s="214">
        <v>191</v>
      </c>
      <c r="E190" s="111">
        <v>0</v>
      </c>
      <c r="F190" s="13">
        <v>1</v>
      </c>
      <c r="G190" s="14">
        <v>1</v>
      </c>
      <c r="H190" s="14">
        <v>1</v>
      </c>
      <c r="I190" s="14">
        <v>1</v>
      </c>
      <c r="J190" s="14">
        <v>1</v>
      </c>
      <c r="K190" s="14">
        <v>1</v>
      </c>
      <c r="L190" s="14">
        <v>1</v>
      </c>
      <c r="M190" s="14">
        <v>1</v>
      </c>
      <c r="N190" s="14">
        <v>1</v>
      </c>
      <c r="O190" s="14">
        <v>1</v>
      </c>
      <c r="P190" s="14">
        <v>0</v>
      </c>
    </row>
    <row r="191" spans="1:16" x14ac:dyDescent="0.3">
      <c r="A191" s="1">
        <v>23</v>
      </c>
      <c r="B191" s="195">
        <v>159</v>
      </c>
      <c r="C191" s="49" t="s">
        <v>181</v>
      </c>
      <c r="D191" s="214">
        <v>186</v>
      </c>
      <c r="E191" s="111"/>
      <c r="F191" s="13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x14ac:dyDescent="0.3">
      <c r="A192" s="1">
        <v>24</v>
      </c>
      <c r="B192" s="195">
        <v>160</v>
      </c>
      <c r="C192" s="49" t="s">
        <v>182</v>
      </c>
      <c r="D192" s="214">
        <v>178</v>
      </c>
      <c r="E192" s="111"/>
      <c r="F192" s="13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x14ac:dyDescent="0.3">
      <c r="A193" s="1">
        <v>25</v>
      </c>
      <c r="B193" s="195">
        <v>161</v>
      </c>
      <c r="C193" s="49" t="s">
        <v>183</v>
      </c>
      <c r="D193" s="214">
        <v>164</v>
      </c>
      <c r="E193" s="111">
        <v>0</v>
      </c>
      <c r="F193" s="13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</row>
    <row r="194" spans="1:16" x14ac:dyDescent="0.3">
      <c r="A194" s="1">
        <v>26</v>
      </c>
      <c r="B194" s="195">
        <v>162</v>
      </c>
      <c r="C194" s="49" t="s">
        <v>184</v>
      </c>
      <c r="D194" s="214">
        <v>154</v>
      </c>
      <c r="E194" s="111">
        <v>0</v>
      </c>
      <c r="F194" s="13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</row>
    <row r="195" spans="1:16" x14ac:dyDescent="0.3">
      <c r="A195" s="1">
        <v>27</v>
      </c>
      <c r="B195" s="195">
        <v>163</v>
      </c>
      <c r="C195" s="49" t="s">
        <v>185</v>
      </c>
      <c r="D195" s="214">
        <v>152</v>
      </c>
      <c r="E195" s="111"/>
      <c r="F195" s="13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x14ac:dyDescent="0.3">
      <c r="A196" s="1">
        <v>28</v>
      </c>
      <c r="B196" s="195">
        <v>164</v>
      </c>
      <c r="C196" s="49" t="s">
        <v>186</v>
      </c>
      <c r="D196" s="214">
        <v>140</v>
      </c>
      <c r="E196" s="111"/>
      <c r="F196" s="13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x14ac:dyDescent="0.3">
      <c r="A197" s="1">
        <v>29</v>
      </c>
      <c r="B197" s="195">
        <v>165</v>
      </c>
      <c r="C197" s="49" t="s">
        <v>187</v>
      </c>
      <c r="D197" s="214">
        <v>128</v>
      </c>
      <c r="E197" s="111"/>
      <c r="F197" s="13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x14ac:dyDescent="0.3">
      <c r="A198" s="1">
        <v>30</v>
      </c>
      <c r="B198" s="195">
        <v>166</v>
      </c>
      <c r="C198" s="49" t="s">
        <v>188</v>
      </c>
      <c r="D198" s="214">
        <v>125</v>
      </c>
      <c r="E198" s="111">
        <v>0</v>
      </c>
      <c r="F198" s="13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</row>
    <row r="199" spans="1:16" x14ac:dyDescent="0.3">
      <c r="A199" s="1">
        <v>31</v>
      </c>
      <c r="B199" s="195">
        <v>167</v>
      </c>
      <c r="C199" s="49" t="s">
        <v>189</v>
      </c>
      <c r="D199" s="214">
        <v>115</v>
      </c>
      <c r="E199" s="111">
        <v>0</v>
      </c>
      <c r="F199" s="13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</row>
    <row r="200" spans="1:16" x14ac:dyDescent="0.3">
      <c r="A200" s="1">
        <v>32</v>
      </c>
      <c r="B200" s="195">
        <v>168</v>
      </c>
      <c r="C200" s="49" t="s">
        <v>190</v>
      </c>
      <c r="D200" s="214">
        <v>103</v>
      </c>
      <c r="E200" s="111"/>
      <c r="F200" s="13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x14ac:dyDescent="0.3">
      <c r="A201" s="1">
        <v>33</v>
      </c>
      <c r="B201" s="195">
        <v>169</v>
      </c>
      <c r="C201" s="49" t="s">
        <v>191</v>
      </c>
      <c r="D201" s="214">
        <v>101</v>
      </c>
      <c r="E201" s="111">
        <v>0</v>
      </c>
      <c r="F201" s="13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</row>
    <row r="202" spans="1:16" x14ac:dyDescent="0.3">
      <c r="A202" s="1">
        <v>34</v>
      </c>
      <c r="B202" s="195">
        <v>170</v>
      </c>
      <c r="C202" s="49" t="s">
        <v>192</v>
      </c>
      <c r="D202" s="214">
        <v>90</v>
      </c>
      <c r="E202" s="111"/>
      <c r="F202" s="13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x14ac:dyDescent="0.3">
      <c r="A203" s="1">
        <v>35</v>
      </c>
      <c r="B203" s="195">
        <v>171</v>
      </c>
      <c r="C203" s="49" t="s">
        <v>193</v>
      </c>
      <c r="D203" s="214">
        <v>83</v>
      </c>
      <c r="E203" s="111"/>
      <c r="F203" s="13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x14ac:dyDescent="0.3">
      <c r="A204" s="1">
        <v>36</v>
      </c>
      <c r="B204" s="195">
        <v>172</v>
      </c>
      <c r="C204" s="49" t="s">
        <v>194</v>
      </c>
      <c r="D204" s="214">
        <v>80</v>
      </c>
      <c r="E204" s="111"/>
      <c r="F204" s="13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x14ac:dyDescent="0.3">
      <c r="A205" s="1">
        <v>37</v>
      </c>
      <c r="B205" s="195">
        <v>173</v>
      </c>
      <c r="C205" s="49" t="s">
        <v>195</v>
      </c>
      <c r="D205" s="214">
        <v>68</v>
      </c>
      <c r="E205" s="111"/>
      <c r="F205" s="13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x14ac:dyDescent="0.3">
      <c r="A206" s="1">
        <v>38</v>
      </c>
      <c r="B206" s="195">
        <v>174</v>
      </c>
      <c r="C206" s="49" t="s">
        <v>196</v>
      </c>
      <c r="D206" s="214">
        <v>65</v>
      </c>
      <c r="E206" s="85">
        <v>0</v>
      </c>
      <c r="F206" s="13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</row>
    <row r="207" spans="1:16" ht="96.6" customHeight="1" x14ac:dyDescent="0.3">
      <c r="A207" s="5" t="s">
        <v>701</v>
      </c>
      <c r="B207" s="5" t="s">
        <v>690</v>
      </c>
      <c r="C207" s="128" t="s">
        <v>0</v>
      </c>
      <c r="D207" s="5" t="s">
        <v>1</v>
      </c>
      <c r="E207" s="131" t="s">
        <v>2</v>
      </c>
      <c r="F207" s="129" t="s">
        <v>703</v>
      </c>
      <c r="G207" s="5" t="s">
        <v>3</v>
      </c>
      <c r="H207" s="5" t="s">
        <v>4</v>
      </c>
      <c r="I207" s="5" t="s">
        <v>5</v>
      </c>
      <c r="J207" s="5" t="s">
        <v>6</v>
      </c>
      <c r="K207" s="5" t="s">
        <v>7</v>
      </c>
      <c r="L207" s="5" t="s">
        <v>8</v>
      </c>
      <c r="M207" s="5" t="s">
        <v>9</v>
      </c>
      <c r="N207" s="5" t="s">
        <v>704</v>
      </c>
      <c r="O207" s="5" t="s">
        <v>10</v>
      </c>
      <c r="P207" s="5" t="s">
        <v>705</v>
      </c>
    </row>
    <row r="208" spans="1:16" x14ac:dyDescent="0.3">
      <c r="A208" s="1">
        <v>39</v>
      </c>
      <c r="B208" s="195">
        <v>175</v>
      </c>
      <c r="C208" s="49" t="s">
        <v>197</v>
      </c>
      <c r="D208" s="214">
        <v>58</v>
      </c>
      <c r="E208" s="130"/>
      <c r="F208" s="13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7" x14ac:dyDescent="0.3">
      <c r="A209" s="1">
        <v>40</v>
      </c>
      <c r="B209" s="195">
        <v>176</v>
      </c>
      <c r="C209" s="49" t="s">
        <v>198</v>
      </c>
      <c r="D209" s="214">
        <v>43</v>
      </c>
      <c r="E209" s="111"/>
      <c r="F209" s="13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7" x14ac:dyDescent="0.3">
      <c r="A210" s="1">
        <v>41</v>
      </c>
      <c r="B210" s="195">
        <v>177</v>
      </c>
      <c r="C210" s="49" t="s">
        <v>199</v>
      </c>
      <c r="D210" s="214">
        <v>32</v>
      </c>
      <c r="E210" s="111"/>
      <c r="F210" s="13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7" x14ac:dyDescent="0.3">
      <c r="A211" s="1">
        <v>42</v>
      </c>
      <c r="B211" s="195">
        <v>178</v>
      </c>
      <c r="C211" s="49" t="s">
        <v>200</v>
      </c>
      <c r="D211" s="214">
        <v>31</v>
      </c>
      <c r="E211" s="111"/>
      <c r="F211" s="13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7" ht="16.2" thickBot="1" x14ac:dyDescent="0.35">
      <c r="A212" s="19">
        <v>43</v>
      </c>
      <c r="B212" s="196">
        <v>179</v>
      </c>
      <c r="C212" s="126" t="s">
        <v>201</v>
      </c>
      <c r="D212" s="215">
        <v>25</v>
      </c>
      <c r="E212" s="113"/>
      <c r="F212" s="20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9"/>
    </row>
    <row r="213" spans="1:17" x14ac:dyDescent="0.3">
      <c r="A213" s="22" t="s">
        <v>742</v>
      </c>
      <c r="B213" s="23"/>
      <c r="C213" s="178"/>
      <c r="D213" s="191"/>
      <c r="E213" s="192">
        <f t="shared" ref="E213:P213" si="8">SUM(E169:E212)</f>
        <v>2</v>
      </c>
      <c r="F213" s="82">
        <f t="shared" si="8"/>
        <v>5</v>
      </c>
      <c r="G213" s="82">
        <f t="shared" si="8"/>
        <v>3</v>
      </c>
      <c r="H213" s="82">
        <f t="shared" si="8"/>
        <v>2</v>
      </c>
      <c r="I213" s="82">
        <f t="shared" si="8"/>
        <v>5</v>
      </c>
      <c r="J213" s="82">
        <f t="shared" si="8"/>
        <v>5</v>
      </c>
      <c r="K213" s="82">
        <f t="shared" si="8"/>
        <v>5</v>
      </c>
      <c r="L213" s="82">
        <f t="shared" si="8"/>
        <v>4</v>
      </c>
      <c r="M213" s="82">
        <f t="shared" si="8"/>
        <v>5</v>
      </c>
      <c r="N213" s="82">
        <f t="shared" si="8"/>
        <v>5</v>
      </c>
      <c r="O213" s="82">
        <f t="shared" si="8"/>
        <v>5</v>
      </c>
      <c r="P213" s="82">
        <f t="shared" si="8"/>
        <v>0</v>
      </c>
      <c r="Q213" s="9"/>
    </row>
    <row r="214" spans="1:17" x14ac:dyDescent="0.3">
      <c r="A214" s="27" t="s">
        <v>726</v>
      </c>
      <c r="B214" s="28"/>
      <c r="C214" s="179"/>
      <c r="D214" s="179"/>
      <c r="E214" s="89">
        <f>E213/A212</f>
        <v>4.6511627906976744E-2</v>
      </c>
      <c r="F214" s="83">
        <f>F213/A212</f>
        <v>0.11627906976744186</v>
      </c>
      <c r="G214" s="30">
        <f>G213/$F213</f>
        <v>0.6</v>
      </c>
      <c r="H214" s="30">
        <f t="shared" ref="H214:P214" si="9">H213/$F213</f>
        <v>0.4</v>
      </c>
      <c r="I214" s="30">
        <f t="shared" si="9"/>
        <v>1</v>
      </c>
      <c r="J214" s="30">
        <f t="shared" si="9"/>
        <v>1</v>
      </c>
      <c r="K214" s="30">
        <f t="shared" si="9"/>
        <v>1</v>
      </c>
      <c r="L214" s="30">
        <f t="shared" si="9"/>
        <v>0.8</v>
      </c>
      <c r="M214" s="30">
        <f t="shared" si="9"/>
        <v>1</v>
      </c>
      <c r="N214" s="30">
        <f t="shared" si="9"/>
        <v>1</v>
      </c>
      <c r="O214" s="30">
        <f t="shared" si="9"/>
        <v>1</v>
      </c>
      <c r="P214" s="30">
        <f t="shared" si="9"/>
        <v>0</v>
      </c>
    </row>
    <row r="215" spans="1:17" x14ac:dyDescent="0.3">
      <c r="A215" s="1" t="s">
        <v>727</v>
      </c>
      <c r="B215" s="28"/>
      <c r="C215" s="179"/>
      <c r="D215" s="179"/>
      <c r="E215" s="90">
        <f>E219-E213</f>
        <v>14</v>
      </c>
      <c r="F215" s="84">
        <f>F219-F213</f>
        <v>20</v>
      </c>
      <c r="G215" s="31">
        <f>$F213-G213</f>
        <v>2</v>
      </c>
      <c r="H215" s="31">
        <f t="shared" ref="H215:P215" si="10">$F213-H213</f>
        <v>3</v>
      </c>
      <c r="I215" s="31">
        <f t="shared" si="10"/>
        <v>0</v>
      </c>
      <c r="J215" s="31">
        <f t="shared" si="10"/>
        <v>0</v>
      </c>
      <c r="K215" s="31">
        <f t="shared" si="10"/>
        <v>0</v>
      </c>
      <c r="L215" s="31">
        <f t="shared" si="10"/>
        <v>1</v>
      </c>
      <c r="M215" s="31">
        <f t="shared" si="10"/>
        <v>0</v>
      </c>
      <c r="N215" s="31">
        <f t="shared" si="10"/>
        <v>0</v>
      </c>
      <c r="O215" s="31">
        <f t="shared" si="10"/>
        <v>0</v>
      </c>
      <c r="P215" s="31">
        <f t="shared" si="10"/>
        <v>5</v>
      </c>
    </row>
    <row r="216" spans="1:17" x14ac:dyDescent="0.3">
      <c r="A216" s="27" t="s">
        <v>728</v>
      </c>
      <c r="B216" s="28"/>
      <c r="C216" s="179"/>
      <c r="D216" s="179"/>
      <c r="E216" s="89">
        <f>E215/A212</f>
        <v>0.32558139534883723</v>
      </c>
      <c r="F216" s="185">
        <f>F215/A212</f>
        <v>0.46511627906976744</v>
      </c>
      <c r="G216" s="30">
        <f>G215/$F213</f>
        <v>0.4</v>
      </c>
      <c r="H216" s="30">
        <f t="shared" ref="H216:P216" si="11">H215/$F213</f>
        <v>0.6</v>
      </c>
      <c r="I216" s="30">
        <f t="shared" si="11"/>
        <v>0</v>
      </c>
      <c r="J216" s="30">
        <f t="shared" si="11"/>
        <v>0</v>
      </c>
      <c r="K216" s="30">
        <f t="shared" si="11"/>
        <v>0</v>
      </c>
      <c r="L216" s="30">
        <f t="shared" si="11"/>
        <v>0.2</v>
      </c>
      <c r="M216" s="30">
        <f t="shared" si="11"/>
        <v>0</v>
      </c>
      <c r="N216" s="30">
        <f t="shared" si="11"/>
        <v>0</v>
      </c>
      <c r="O216" s="30">
        <f t="shared" si="11"/>
        <v>0</v>
      </c>
      <c r="P216" s="30">
        <f t="shared" si="11"/>
        <v>1</v>
      </c>
    </row>
    <row r="217" spans="1:17" x14ac:dyDescent="0.3">
      <c r="A217" s="27" t="s">
        <v>729</v>
      </c>
      <c r="B217" s="28"/>
      <c r="C217" s="179"/>
      <c r="D217" s="179"/>
      <c r="E217" s="90">
        <f>A212-(E213+((E215)))</f>
        <v>27</v>
      </c>
      <c r="F217" s="172">
        <f>A212-(F213+((F215)))</f>
        <v>18</v>
      </c>
      <c r="G217" s="186"/>
      <c r="H217" s="175"/>
      <c r="I217" s="175"/>
      <c r="J217" s="175"/>
      <c r="K217" s="175"/>
      <c r="L217" s="175"/>
      <c r="M217" s="175"/>
      <c r="N217" s="175"/>
      <c r="O217" s="175"/>
      <c r="P217" s="175"/>
    </row>
    <row r="218" spans="1:17" x14ac:dyDescent="0.3">
      <c r="A218" s="96" t="s">
        <v>730</v>
      </c>
      <c r="B218" s="97"/>
      <c r="C218" s="180"/>
      <c r="D218" s="189"/>
      <c r="E218" s="99">
        <f>E217/A212</f>
        <v>0.62790697674418605</v>
      </c>
      <c r="F218" s="173">
        <f>F217/A212</f>
        <v>0.41860465116279072</v>
      </c>
      <c r="G218" s="18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7" x14ac:dyDescent="0.3">
      <c r="A219" s="42" t="s">
        <v>731</v>
      </c>
      <c r="B219" s="1"/>
      <c r="C219" s="117"/>
      <c r="D219" s="174"/>
      <c r="E219" s="91">
        <f>(COUNTA(E169:E212))-1</f>
        <v>16</v>
      </c>
      <c r="F219" s="174">
        <f>(COUNTA(F144:F212))-1</f>
        <v>25</v>
      </c>
      <c r="G219" s="18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7" x14ac:dyDescent="0.3">
      <c r="A220" s="9"/>
      <c r="B220" s="93"/>
      <c r="C220" s="102"/>
      <c r="D220" s="10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1:17" x14ac:dyDescent="0.3">
      <c r="A221" s="9"/>
      <c r="B221" s="93"/>
      <c r="C221" s="102"/>
      <c r="D221" s="10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1:17" ht="17.399999999999999" x14ac:dyDescent="0.3">
      <c r="C222" s="134" t="s">
        <v>746</v>
      </c>
      <c r="F222" s="43"/>
    </row>
    <row r="223" spans="1:17" x14ac:dyDescent="0.3">
      <c r="C223" s="3" t="s">
        <v>756</v>
      </c>
      <c r="K223" s="4"/>
      <c r="L223" s="4"/>
      <c r="M223" s="4"/>
    </row>
    <row r="224" spans="1:17" x14ac:dyDescent="0.3">
      <c r="A224" s="125" t="s">
        <v>710</v>
      </c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1:16" ht="96.6" customHeight="1" x14ac:dyDescent="0.3">
      <c r="A225" s="104" t="s">
        <v>701</v>
      </c>
      <c r="B225" s="104" t="s">
        <v>690</v>
      </c>
      <c r="C225" s="105" t="s">
        <v>0</v>
      </c>
      <c r="D225" s="106" t="s">
        <v>1</v>
      </c>
      <c r="E225" s="107" t="s">
        <v>2</v>
      </c>
      <c r="F225" s="108" t="s">
        <v>703</v>
      </c>
      <c r="G225" s="104" t="s">
        <v>3</v>
      </c>
      <c r="H225" s="104" t="s">
        <v>4</v>
      </c>
      <c r="I225" s="104" t="s">
        <v>5</v>
      </c>
      <c r="J225" s="104" t="s">
        <v>6</v>
      </c>
      <c r="K225" s="104" t="s">
        <v>7</v>
      </c>
      <c r="L225" s="104" t="s">
        <v>8</v>
      </c>
      <c r="M225" s="104" t="s">
        <v>9</v>
      </c>
      <c r="N225" s="104" t="s">
        <v>704</v>
      </c>
      <c r="O225" s="104" t="s">
        <v>10</v>
      </c>
      <c r="P225" s="104" t="s">
        <v>705</v>
      </c>
    </row>
    <row r="226" spans="1:16" x14ac:dyDescent="0.3">
      <c r="A226" s="1">
        <v>1</v>
      </c>
      <c r="B226" s="195">
        <v>180</v>
      </c>
      <c r="C226" s="44" t="s">
        <v>202</v>
      </c>
      <c r="D226" s="214">
        <v>16348</v>
      </c>
      <c r="E226" s="85">
        <v>1</v>
      </c>
      <c r="F226" s="13">
        <v>1</v>
      </c>
      <c r="G226" s="14">
        <v>1</v>
      </c>
      <c r="H226" s="14">
        <v>1</v>
      </c>
      <c r="I226" s="14">
        <v>1</v>
      </c>
      <c r="J226" s="14">
        <v>1</v>
      </c>
      <c r="K226" s="14">
        <v>1</v>
      </c>
      <c r="L226" s="14">
        <v>1</v>
      </c>
      <c r="M226" s="14">
        <v>1</v>
      </c>
      <c r="N226" s="14">
        <v>1</v>
      </c>
      <c r="O226" s="14">
        <v>1</v>
      </c>
      <c r="P226" s="14">
        <v>0</v>
      </c>
    </row>
    <row r="227" spans="1:16" x14ac:dyDescent="0.3">
      <c r="A227" s="1">
        <v>2</v>
      </c>
      <c r="B227" s="195">
        <v>181</v>
      </c>
      <c r="C227" s="49" t="s">
        <v>203</v>
      </c>
      <c r="D227" s="214">
        <v>3276</v>
      </c>
      <c r="E227" s="85">
        <v>1</v>
      </c>
      <c r="F227" s="13">
        <v>1</v>
      </c>
      <c r="G227" s="14">
        <v>0</v>
      </c>
      <c r="H227" s="14">
        <v>0</v>
      </c>
      <c r="I227" s="14">
        <v>1</v>
      </c>
      <c r="J227" s="14">
        <v>1</v>
      </c>
      <c r="K227" s="14">
        <v>1</v>
      </c>
      <c r="L227" s="14">
        <v>1</v>
      </c>
      <c r="M227" s="14">
        <v>1</v>
      </c>
      <c r="N227" s="14">
        <v>1</v>
      </c>
      <c r="O227" s="14">
        <v>1</v>
      </c>
      <c r="P227" s="14">
        <v>0</v>
      </c>
    </row>
    <row r="228" spans="1:16" x14ac:dyDescent="0.3">
      <c r="A228" s="1">
        <v>3</v>
      </c>
      <c r="B228" s="195">
        <v>182</v>
      </c>
      <c r="C228" s="49" t="s">
        <v>204</v>
      </c>
      <c r="D228" s="214">
        <v>3213</v>
      </c>
      <c r="E228" s="85">
        <v>0</v>
      </c>
      <c r="F228" s="13">
        <v>1</v>
      </c>
      <c r="G228" s="14">
        <v>0</v>
      </c>
      <c r="H228" s="14">
        <v>0</v>
      </c>
      <c r="I228" s="14">
        <v>1</v>
      </c>
      <c r="J228" s="14">
        <v>1</v>
      </c>
      <c r="K228" s="14">
        <v>1</v>
      </c>
      <c r="L228" s="14">
        <v>1</v>
      </c>
      <c r="M228" s="14">
        <v>1</v>
      </c>
      <c r="N228" s="14">
        <v>1</v>
      </c>
      <c r="O228" s="14">
        <v>1</v>
      </c>
      <c r="P228" s="14">
        <v>0</v>
      </c>
    </row>
    <row r="229" spans="1:16" x14ac:dyDescent="0.3">
      <c r="A229" s="1">
        <v>4</v>
      </c>
      <c r="B229" s="195">
        <v>183</v>
      </c>
      <c r="C229" s="49" t="s">
        <v>205</v>
      </c>
      <c r="D229" s="214">
        <v>3005</v>
      </c>
      <c r="E229" s="85">
        <v>1</v>
      </c>
      <c r="F229" s="13">
        <v>1</v>
      </c>
      <c r="G229" s="14">
        <v>0</v>
      </c>
      <c r="H229" s="14">
        <v>0</v>
      </c>
      <c r="I229" s="14">
        <v>1</v>
      </c>
      <c r="J229" s="14">
        <v>1</v>
      </c>
      <c r="K229" s="14">
        <v>1</v>
      </c>
      <c r="L229" s="14">
        <v>1</v>
      </c>
      <c r="M229" s="14">
        <v>1</v>
      </c>
      <c r="N229" s="14">
        <v>1</v>
      </c>
      <c r="O229" s="14">
        <v>1</v>
      </c>
      <c r="P229" s="14">
        <v>1</v>
      </c>
    </row>
    <row r="230" spans="1:16" x14ac:dyDescent="0.3">
      <c r="A230" s="1">
        <v>5</v>
      </c>
      <c r="B230" s="195">
        <v>184</v>
      </c>
      <c r="C230" s="49" t="s">
        <v>206</v>
      </c>
      <c r="D230" s="214">
        <v>2836</v>
      </c>
      <c r="E230" s="85">
        <v>1</v>
      </c>
      <c r="F230" s="13">
        <v>1</v>
      </c>
      <c r="G230" s="14">
        <v>1</v>
      </c>
      <c r="H230" s="14">
        <v>1</v>
      </c>
      <c r="I230" s="14">
        <v>1</v>
      </c>
      <c r="J230" s="14">
        <v>1</v>
      </c>
      <c r="K230" s="14">
        <v>1</v>
      </c>
      <c r="L230" s="14">
        <v>0</v>
      </c>
      <c r="M230" s="14">
        <v>1</v>
      </c>
      <c r="N230" s="14">
        <v>1</v>
      </c>
      <c r="O230" s="14">
        <v>1</v>
      </c>
      <c r="P230" s="14">
        <v>0</v>
      </c>
    </row>
    <row r="231" spans="1:16" x14ac:dyDescent="0.3">
      <c r="A231" s="1">
        <v>6</v>
      </c>
      <c r="B231" s="195">
        <v>185</v>
      </c>
      <c r="C231" s="49" t="s">
        <v>207</v>
      </c>
      <c r="D231" s="214">
        <v>1804</v>
      </c>
      <c r="E231" s="85">
        <v>1</v>
      </c>
      <c r="F231" s="13">
        <v>1</v>
      </c>
      <c r="G231" s="14">
        <v>1</v>
      </c>
      <c r="H231" s="14">
        <v>1</v>
      </c>
      <c r="I231" s="14">
        <v>1</v>
      </c>
      <c r="J231" s="14">
        <v>1</v>
      </c>
      <c r="K231" s="14">
        <v>1</v>
      </c>
      <c r="L231" s="14">
        <v>1</v>
      </c>
      <c r="M231" s="14">
        <v>1</v>
      </c>
      <c r="N231" s="14">
        <v>1</v>
      </c>
      <c r="O231" s="14">
        <v>1</v>
      </c>
      <c r="P231" s="14">
        <v>0</v>
      </c>
    </row>
    <row r="232" spans="1:16" x14ac:dyDescent="0.3">
      <c r="A232" s="1">
        <v>7</v>
      </c>
      <c r="B232" s="195">
        <v>186</v>
      </c>
      <c r="C232" s="49" t="s">
        <v>208</v>
      </c>
      <c r="D232" s="214">
        <v>1651</v>
      </c>
      <c r="E232" s="85">
        <v>1</v>
      </c>
      <c r="F232" s="13">
        <v>1</v>
      </c>
      <c r="G232" s="14">
        <v>1</v>
      </c>
      <c r="H232" s="14">
        <v>1</v>
      </c>
      <c r="I232" s="14">
        <v>1</v>
      </c>
      <c r="J232" s="14">
        <v>1</v>
      </c>
      <c r="K232" s="14">
        <v>1</v>
      </c>
      <c r="L232" s="14">
        <v>0</v>
      </c>
      <c r="M232" s="14">
        <v>1</v>
      </c>
      <c r="N232" s="14">
        <v>1</v>
      </c>
      <c r="O232" s="14">
        <v>1</v>
      </c>
      <c r="P232" s="14">
        <v>0</v>
      </c>
    </row>
    <row r="233" spans="1:16" x14ac:dyDescent="0.3">
      <c r="A233" s="1">
        <v>8</v>
      </c>
      <c r="B233" s="195">
        <v>187</v>
      </c>
      <c r="C233" s="49" t="s">
        <v>209</v>
      </c>
      <c r="D233" s="214">
        <v>1457</v>
      </c>
      <c r="E233" s="85">
        <v>1</v>
      </c>
      <c r="F233" s="13">
        <v>1</v>
      </c>
      <c r="G233" s="14">
        <v>1</v>
      </c>
      <c r="H233" s="14">
        <v>1</v>
      </c>
      <c r="I233" s="14">
        <v>1</v>
      </c>
      <c r="J233" s="14">
        <v>1</v>
      </c>
      <c r="K233" s="14">
        <v>1</v>
      </c>
      <c r="L233" s="14">
        <v>1</v>
      </c>
      <c r="M233" s="14">
        <v>1</v>
      </c>
      <c r="N233" s="14">
        <v>1</v>
      </c>
      <c r="O233" s="14">
        <v>1</v>
      </c>
      <c r="P233" s="14">
        <v>0</v>
      </c>
    </row>
    <row r="234" spans="1:16" x14ac:dyDescent="0.3">
      <c r="A234" s="1">
        <v>9</v>
      </c>
      <c r="B234" s="195">
        <v>188</v>
      </c>
      <c r="C234" s="49" t="s">
        <v>210</v>
      </c>
      <c r="D234" s="214">
        <v>1422</v>
      </c>
      <c r="E234" s="85">
        <v>1</v>
      </c>
      <c r="F234" s="13">
        <v>1</v>
      </c>
      <c r="G234" s="14">
        <v>1</v>
      </c>
      <c r="H234" s="14">
        <v>0</v>
      </c>
      <c r="I234" s="14">
        <v>1</v>
      </c>
      <c r="J234" s="14">
        <v>1</v>
      </c>
      <c r="K234" s="14">
        <v>1</v>
      </c>
      <c r="L234" s="14">
        <v>0</v>
      </c>
      <c r="M234" s="14">
        <v>1</v>
      </c>
      <c r="N234" s="14">
        <v>1</v>
      </c>
      <c r="O234" s="14">
        <v>1</v>
      </c>
      <c r="P234" s="14">
        <v>0</v>
      </c>
    </row>
    <row r="235" spans="1:16" x14ac:dyDescent="0.3">
      <c r="A235" s="1">
        <v>10</v>
      </c>
      <c r="B235" s="195">
        <v>189</v>
      </c>
      <c r="C235" s="49" t="s">
        <v>211</v>
      </c>
      <c r="D235" s="214">
        <v>1420</v>
      </c>
      <c r="E235" s="85">
        <v>1</v>
      </c>
      <c r="F235" s="13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</row>
    <row r="236" spans="1:16" x14ac:dyDescent="0.3">
      <c r="A236" s="1">
        <v>11</v>
      </c>
      <c r="B236" s="195">
        <v>190</v>
      </c>
      <c r="C236" s="49" t="s">
        <v>212</v>
      </c>
      <c r="D236" s="214">
        <v>1368</v>
      </c>
      <c r="E236" s="85">
        <v>1</v>
      </c>
      <c r="F236" s="13">
        <v>1</v>
      </c>
      <c r="G236" s="14">
        <v>1</v>
      </c>
      <c r="H236" s="14">
        <v>1</v>
      </c>
      <c r="I236" s="14">
        <v>1</v>
      </c>
      <c r="J236" s="14">
        <v>1</v>
      </c>
      <c r="K236" s="14">
        <v>1</v>
      </c>
      <c r="L236" s="14">
        <v>1</v>
      </c>
      <c r="M236" s="14">
        <v>1</v>
      </c>
      <c r="N236" s="14">
        <v>1</v>
      </c>
      <c r="O236" s="14">
        <v>1</v>
      </c>
      <c r="P236" s="14">
        <v>0</v>
      </c>
    </row>
    <row r="237" spans="1:16" x14ac:dyDescent="0.3">
      <c r="A237" s="1">
        <v>12</v>
      </c>
      <c r="B237" s="195">
        <v>191</v>
      </c>
      <c r="C237" s="49" t="s">
        <v>213</v>
      </c>
      <c r="D237" s="214">
        <v>1365</v>
      </c>
      <c r="E237" s="85"/>
      <c r="F237" s="13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x14ac:dyDescent="0.3">
      <c r="A238" s="1">
        <v>13</v>
      </c>
      <c r="B238" s="195">
        <v>192</v>
      </c>
      <c r="C238" s="49" t="s">
        <v>214</v>
      </c>
      <c r="D238" s="214">
        <v>1342</v>
      </c>
      <c r="E238" s="85">
        <v>0</v>
      </c>
      <c r="F238" s="13">
        <v>1</v>
      </c>
      <c r="G238" s="14">
        <v>1</v>
      </c>
      <c r="H238" s="14">
        <v>1</v>
      </c>
      <c r="I238" s="14">
        <v>1</v>
      </c>
      <c r="J238" s="14">
        <v>1</v>
      </c>
      <c r="K238" s="14">
        <v>1</v>
      </c>
      <c r="L238" s="14">
        <v>0</v>
      </c>
      <c r="M238" s="14">
        <v>1</v>
      </c>
      <c r="N238" s="14">
        <v>1</v>
      </c>
      <c r="O238" s="14">
        <v>1</v>
      </c>
      <c r="P238" s="14">
        <v>0</v>
      </c>
    </row>
    <row r="239" spans="1:16" x14ac:dyDescent="0.3">
      <c r="A239" s="1">
        <v>14</v>
      </c>
      <c r="B239" s="195">
        <v>193</v>
      </c>
      <c r="C239" s="49" t="s">
        <v>215</v>
      </c>
      <c r="D239" s="214">
        <v>1295</v>
      </c>
      <c r="E239" s="85">
        <v>0</v>
      </c>
      <c r="F239" s="13">
        <v>1</v>
      </c>
      <c r="G239" s="14">
        <v>1</v>
      </c>
      <c r="H239" s="14">
        <v>1</v>
      </c>
      <c r="I239" s="14">
        <v>1</v>
      </c>
      <c r="J239" s="14">
        <v>1</v>
      </c>
      <c r="K239" s="14">
        <v>1</v>
      </c>
      <c r="L239" s="14">
        <v>0</v>
      </c>
      <c r="M239" s="14">
        <v>1</v>
      </c>
      <c r="N239" s="14">
        <v>1</v>
      </c>
      <c r="O239" s="14">
        <v>1</v>
      </c>
      <c r="P239" s="14">
        <v>0</v>
      </c>
    </row>
    <row r="240" spans="1:16" x14ac:dyDescent="0.3">
      <c r="A240" s="1">
        <v>15</v>
      </c>
      <c r="B240" s="195">
        <v>194</v>
      </c>
      <c r="C240" s="49" t="s">
        <v>216</v>
      </c>
      <c r="D240" s="214">
        <v>1013</v>
      </c>
      <c r="E240" s="85">
        <v>1</v>
      </c>
      <c r="F240" s="13">
        <v>1</v>
      </c>
      <c r="G240" s="14">
        <v>1</v>
      </c>
      <c r="H240" s="14">
        <v>1</v>
      </c>
      <c r="I240" s="14">
        <v>1</v>
      </c>
      <c r="J240" s="14">
        <v>1</v>
      </c>
      <c r="K240" s="14">
        <v>1</v>
      </c>
      <c r="L240" s="14">
        <v>1</v>
      </c>
      <c r="M240" s="14">
        <v>1</v>
      </c>
      <c r="N240" s="14">
        <v>1</v>
      </c>
      <c r="O240" s="14">
        <v>1</v>
      </c>
      <c r="P240" s="14">
        <v>0</v>
      </c>
    </row>
    <row r="241" spans="1:16" x14ac:dyDescent="0.3">
      <c r="A241" s="1">
        <v>16</v>
      </c>
      <c r="B241" s="195">
        <v>195</v>
      </c>
      <c r="C241" s="49" t="s">
        <v>217</v>
      </c>
      <c r="D241" s="214">
        <v>967</v>
      </c>
      <c r="E241" s="85">
        <v>1</v>
      </c>
      <c r="F241" s="13">
        <v>1</v>
      </c>
      <c r="G241" s="14">
        <v>1</v>
      </c>
      <c r="H241" s="14">
        <v>0</v>
      </c>
      <c r="I241" s="14">
        <v>1</v>
      </c>
      <c r="J241" s="14">
        <v>1</v>
      </c>
      <c r="K241" s="14">
        <v>1</v>
      </c>
      <c r="L241" s="14">
        <v>1</v>
      </c>
      <c r="M241" s="14">
        <v>1</v>
      </c>
      <c r="N241" s="14">
        <v>1</v>
      </c>
      <c r="O241" s="14">
        <v>1</v>
      </c>
      <c r="P241" s="14">
        <v>0</v>
      </c>
    </row>
    <row r="242" spans="1:16" x14ac:dyDescent="0.3">
      <c r="A242" s="1">
        <v>17</v>
      </c>
      <c r="B242" s="195">
        <v>196</v>
      </c>
      <c r="C242" s="49" t="s">
        <v>218</v>
      </c>
      <c r="D242" s="214">
        <v>917</v>
      </c>
      <c r="E242" s="85">
        <v>1</v>
      </c>
      <c r="F242" s="13">
        <v>1</v>
      </c>
      <c r="G242" s="14">
        <v>1</v>
      </c>
      <c r="H242" s="14">
        <v>1</v>
      </c>
      <c r="I242" s="14">
        <v>1</v>
      </c>
      <c r="J242" s="14">
        <v>1</v>
      </c>
      <c r="K242" s="14">
        <v>1</v>
      </c>
      <c r="L242" s="14">
        <v>1</v>
      </c>
      <c r="M242" s="14">
        <v>1</v>
      </c>
      <c r="N242" s="14">
        <v>1</v>
      </c>
      <c r="O242" s="14">
        <v>1</v>
      </c>
      <c r="P242" s="14">
        <v>0</v>
      </c>
    </row>
    <row r="243" spans="1:16" x14ac:dyDescent="0.3">
      <c r="A243" s="1">
        <v>18</v>
      </c>
      <c r="B243" s="195">
        <v>197</v>
      </c>
      <c r="C243" s="49" t="s">
        <v>219</v>
      </c>
      <c r="D243" s="214">
        <v>761</v>
      </c>
      <c r="E243" s="85">
        <v>1</v>
      </c>
      <c r="F243" s="13">
        <v>1</v>
      </c>
      <c r="G243" s="14">
        <v>1</v>
      </c>
      <c r="H243" s="14">
        <v>0</v>
      </c>
      <c r="I243" s="14">
        <v>1</v>
      </c>
      <c r="J243" s="14">
        <v>1</v>
      </c>
      <c r="K243" s="14">
        <v>1</v>
      </c>
      <c r="L243" s="14">
        <v>0</v>
      </c>
      <c r="M243" s="14">
        <v>1</v>
      </c>
      <c r="N243" s="14">
        <v>1</v>
      </c>
      <c r="O243" s="14">
        <v>1</v>
      </c>
      <c r="P243" s="14">
        <v>0</v>
      </c>
    </row>
    <row r="244" spans="1:16" x14ac:dyDescent="0.3">
      <c r="A244" s="1">
        <v>19</v>
      </c>
      <c r="B244" s="195">
        <v>198</v>
      </c>
      <c r="C244" s="49" t="s">
        <v>220</v>
      </c>
      <c r="D244" s="214">
        <v>645</v>
      </c>
      <c r="E244" s="85">
        <v>0</v>
      </c>
      <c r="F244" s="13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</row>
    <row r="245" spans="1:16" x14ac:dyDescent="0.3">
      <c r="A245" s="1">
        <v>20</v>
      </c>
      <c r="B245" s="195">
        <v>199</v>
      </c>
      <c r="C245" s="49" t="s">
        <v>221</v>
      </c>
      <c r="D245" s="214">
        <v>637</v>
      </c>
      <c r="E245" s="85">
        <v>1</v>
      </c>
      <c r="F245" s="13">
        <v>1</v>
      </c>
      <c r="G245" s="14">
        <v>1</v>
      </c>
      <c r="H245" s="14">
        <v>1</v>
      </c>
      <c r="I245" s="14">
        <v>1</v>
      </c>
      <c r="J245" s="14">
        <v>1</v>
      </c>
      <c r="K245" s="14">
        <v>1</v>
      </c>
      <c r="L245" s="14">
        <v>1</v>
      </c>
      <c r="M245" s="14">
        <v>1</v>
      </c>
      <c r="N245" s="14">
        <v>1</v>
      </c>
      <c r="O245" s="14">
        <v>1</v>
      </c>
      <c r="P245" s="14">
        <v>0</v>
      </c>
    </row>
    <row r="246" spans="1:16" x14ac:dyDescent="0.3">
      <c r="A246" s="1">
        <v>21</v>
      </c>
      <c r="B246" s="195">
        <v>200</v>
      </c>
      <c r="C246" s="49" t="s">
        <v>222</v>
      </c>
      <c r="D246" s="214">
        <v>630</v>
      </c>
      <c r="E246" s="85"/>
      <c r="F246" s="13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1:16" x14ac:dyDescent="0.3">
      <c r="A247" s="1">
        <v>22</v>
      </c>
      <c r="B247" s="195">
        <v>201</v>
      </c>
      <c r="C247" s="49" t="s">
        <v>223</v>
      </c>
      <c r="D247" s="214">
        <v>626</v>
      </c>
      <c r="E247" s="85">
        <v>1</v>
      </c>
      <c r="F247" s="13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</row>
    <row r="248" spans="1:16" x14ac:dyDescent="0.3">
      <c r="A248" s="1">
        <v>23</v>
      </c>
      <c r="B248" s="195">
        <v>202</v>
      </c>
      <c r="C248" s="49" t="s">
        <v>224</v>
      </c>
      <c r="D248" s="214">
        <v>614</v>
      </c>
      <c r="E248" s="85"/>
      <c r="F248" s="13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x14ac:dyDescent="0.3">
      <c r="A249" s="1">
        <v>24</v>
      </c>
      <c r="B249" s="195">
        <v>203</v>
      </c>
      <c r="C249" s="49" t="s">
        <v>225</v>
      </c>
      <c r="D249" s="214">
        <v>504</v>
      </c>
      <c r="E249" s="85">
        <v>0</v>
      </c>
      <c r="F249" s="13">
        <v>1</v>
      </c>
      <c r="G249" s="14">
        <v>1</v>
      </c>
      <c r="H249" s="14">
        <v>1</v>
      </c>
      <c r="I249" s="14">
        <v>1</v>
      </c>
      <c r="J249" s="14">
        <v>1</v>
      </c>
      <c r="K249" s="14">
        <v>1</v>
      </c>
      <c r="L249" s="14">
        <v>0</v>
      </c>
      <c r="M249" s="14">
        <v>1</v>
      </c>
      <c r="N249" s="14">
        <v>1</v>
      </c>
      <c r="O249" s="14">
        <v>1</v>
      </c>
      <c r="P249" s="14">
        <v>0</v>
      </c>
    </row>
    <row r="250" spans="1:16" x14ac:dyDescent="0.3">
      <c r="A250" s="1">
        <v>25</v>
      </c>
      <c r="B250" s="195">
        <v>204</v>
      </c>
      <c r="C250" s="49" t="s">
        <v>226</v>
      </c>
      <c r="D250" s="214">
        <v>490</v>
      </c>
      <c r="E250" s="85">
        <v>1</v>
      </c>
      <c r="F250" s="13">
        <v>1</v>
      </c>
      <c r="G250" s="14">
        <v>1</v>
      </c>
      <c r="H250" s="14">
        <v>0</v>
      </c>
      <c r="I250" s="14">
        <v>1</v>
      </c>
      <c r="J250" s="14">
        <v>1</v>
      </c>
      <c r="K250" s="14">
        <v>1</v>
      </c>
      <c r="L250" s="14">
        <v>0</v>
      </c>
      <c r="M250" s="14">
        <v>0</v>
      </c>
      <c r="N250" s="14">
        <v>1</v>
      </c>
      <c r="O250" s="14">
        <v>1</v>
      </c>
      <c r="P250" s="14">
        <v>0</v>
      </c>
    </row>
    <row r="251" spans="1:16" x14ac:dyDescent="0.3">
      <c r="A251" s="1">
        <v>26</v>
      </c>
      <c r="B251" s="195">
        <v>205</v>
      </c>
      <c r="C251" s="49" t="s">
        <v>227</v>
      </c>
      <c r="D251" s="214">
        <v>481</v>
      </c>
      <c r="E251" s="85">
        <v>1</v>
      </c>
      <c r="F251" s="13">
        <v>1</v>
      </c>
      <c r="G251" s="14">
        <v>0</v>
      </c>
      <c r="H251" s="14">
        <v>1</v>
      </c>
      <c r="I251" s="14">
        <v>1</v>
      </c>
      <c r="J251" s="14">
        <v>1</v>
      </c>
      <c r="K251" s="14">
        <v>1</v>
      </c>
      <c r="L251" s="14">
        <v>0</v>
      </c>
      <c r="M251" s="14">
        <v>1</v>
      </c>
      <c r="N251" s="14">
        <v>1</v>
      </c>
      <c r="O251" s="14">
        <v>1</v>
      </c>
      <c r="P251" s="14">
        <v>0</v>
      </c>
    </row>
    <row r="252" spans="1:16" x14ac:dyDescent="0.3">
      <c r="A252" s="1">
        <v>27</v>
      </c>
      <c r="B252" s="195">
        <v>206</v>
      </c>
      <c r="C252" s="49" t="s">
        <v>228</v>
      </c>
      <c r="D252" s="214">
        <v>461</v>
      </c>
      <c r="E252" s="85">
        <v>1</v>
      </c>
      <c r="F252" s="13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</row>
    <row r="253" spans="1:16" x14ac:dyDescent="0.3">
      <c r="A253" s="1">
        <v>28</v>
      </c>
      <c r="B253" s="195">
        <v>207</v>
      </c>
      <c r="C253" s="49" t="s">
        <v>229</v>
      </c>
      <c r="D253" s="214">
        <v>440</v>
      </c>
      <c r="E253" s="85">
        <v>1</v>
      </c>
      <c r="F253" s="13">
        <v>1</v>
      </c>
      <c r="G253" s="14">
        <v>1</v>
      </c>
      <c r="H253" s="14">
        <v>1</v>
      </c>
      <c r="I253" s="14">
        <v>1</v>
      </c>
      <c r="J253" s="14">
        <v>1</v>
      </c>
      <c r="K253" s="14">
        <v>1</v>
      </c>
      <c r="L253" s="14">
        <v>0</v>
      </c>
      <c r="M253" s="14">
        <v>1</v>
      </c>
      <c r="N253" s="14">
        <v>1</v>
      </c>
      <c r="O253" s="14">
        <v>1</v>
      </c>
      <c r="P253" s="14">
        <v>0</v>
      </c>
    </row>
    <row r="254" spans="1:16" x14ac:dyDescent="0.3">
      <c r="A254" s="1">
        <v>29</v>
      </c>
      <c r="B254" s="195">
        <v>208</v>
      </c>
      <c r="C254" s="49" t="s">
        <v>230</v>
      </c>
      <c r="D254" s="214">
        <v>387</v>
      </c>
      <c r="E254" s="85">
        <v>1</v>
      </c>
      <c r="F254" s="13">
        <v>1</v>
      </c>
      <c r="G254" s="14">
        <v>1</v>
      </c>
      <c r="H254" s="14">
        <v>1</v>
      </c>
      <c r="I254" s="14">
        <v>1</v>
      </c>
      <c r="J254" s="14">
        <v>1</v>
      </c>
      <c r="K254" s="14">
        <v>1</v>
      </c>
      <c r="L254" s="14">
        <v>0</v>
      </c>
      <c r="M254" s="14">
        <v>1</v>
      </c>
      <c r="N254" s="14">
        <v>1</v>
      </c>
      <c r="O254" s="14">
        <v>1</v>
      </c>
      <c r="P254" s="14">
        <v>0</v>
      </c>
    </row>
    <row r="255" spans="1:16" x14ac:dyDescent="0.3">
      <c r="A255" s="1">
        <v>30</v>
      </c>
      <c r="B255" s="195">
        <v>209</v>
      </c>
      <c r="C255" s="49" t="s">
        <v>231</v>
      </c>
      <c r="D255" s="214">
        <v>376</v>
      </c>
      <c r="E255" s="85">
        <v>0</v>
      </c>
      <c r="F255" s="13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</row>
    <row r="256" spans="1:16" x14ac:dyDescent="0.3">
      <c r="A256" s="1">
        <v>31</v>
      </c>
      <c r="B256" s="195">
        <v>210</v>
      </c>
      <c r="C256" s="49" t="s">
        <v>232</v>
      </c>
      <c r="D256" s="214">
        <v>328</v>
      </c>
      <c r="E256" s="85">
        <v>0</v>
      </c>
      <c r="F256" s="13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</row>
    <row r="257" spans="1:17" x14ac:dyDescent="0.3">
      <c r="A257" s="1">
        <v>32</v>
      </c>
      <c r="B257" s="195">
        <v>211</v>
      </c>
      <c r="C257" s="49" t="s">
        <v>233</v>
      </c>
      <c r="D257" s="214">
        <v>260</v>
      </c>
      <c r="E257" s="85">
        <v>0</v>
      </c>
      <c r="F257" s="13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</row>
    <row r="258" spans="1:17" x14ac:dyDescent="0.3">
      <c r="A258" s="1">
        <v>33</v>
      </c>
      <c r="B258" s="195">
        <v>212</v>
      </c>
      <c r="C258" s="49" t="s">
        <v>234</v>
      </c>
      <c r="D258" s="214">
        <v>239</v>
      </c>
      <c r="E258" s="85">
        <v>0</v>
      </c>
      <c r="F258" s="13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</row>
    <row r="259" spans="1:17" x14ac:dyDescent="0.3">
      <c r="A259" s="1">
        <v>34</v>
      </c>
      <c r="B259" s="195">
        <v>213</v>
      </c>
      <c r="C259" s="49" t="s">
        <v>235</v>
      </c>
      <c r="D259" s="214">
        <v>224</v>
      </c>
      <c r="E259" s="85">
        <v>0</v>
      </c>
      <c r="F259" s="13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</row>
    <row r="260" spans="1:17" x14ac:dyDescent="0.3">
      <c r="A260" s="1">
        <v>35</v>
      </c>
      <c r="B260" s="195">
        <v>214</v>
      </c>
      <c r="C260" s="49" t="s">
        <v>236</v>
      </c>
      <c r="D260" s="214">
        <v>192</v>
      </c>
      <c r="E260" s="85">
        <v>0</v>
      </c>
      <c r="F260" s="13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</row>
    <row r="261" spans="1:17" x14ac:dyDescent="0.3">
      <c r="A261" s="1">
        <v>36</v>
      </c>
      <c r="B261" s="195">
        <v>215</v>
      </c>
      <c r="C261" s="49" t="s">
        <v>237</v>
      </c>
      <c r="D261" s="214">
        <v>185</v>
      </c>
      <c r="E261" s="85">
        <v>0</v>
      </c>
      <c r="F261" s="13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</row>
    <row r="262" spans="1:17" x14ac:dyDescent="0.3">
      <c r="A262" s="1">
        <v>37</v>
      </c>
      <c r="B262" s="195">
        <v>216</v>
      </c>
      <c r="C262" s="49" t="s">
        <v>238</v>
      </c>
      <c r="D262" s="214">
        <v>162</v>
      </c>
      <c r="E262" s="85">
        <v>0</v>
      </c>
      <c r="F262" s="13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</row>
    <row r="263" spans="1:17" x14ac:dyDescent="0.3">
      <c r="A263" s="1">
        <v>38</v>
      </c>
      <c r="B263" s="195">
        <v>217</v>
      </c>
      <c r="C263" s="49" t="s">
        <v>239</v>
      </c>
      <c r="D263" s="214">
        <v>104</v>
      </c>
      <c r="E263" s="85">
        <v>0</v>
      </c>
      <c r="F263" s="13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</row>
    <row r="264" spans="1:17" ht="96.6" customHeight="1" x14ac:dyDescent="0.3">
      <c r="A264" s="5" t="s">
        <v>701</v>
      </c>
      <c r="B264" s="5" t="s">
        <v>690</v>
      </c>
      <c r="C264" s="128" t="s">
        <v>0</v>
      </c>
      <c r="D264" s="271" t="s">
        <v>1</v>
      </c>
      <c r="E264" s="132" t="s">
        <v>2</v>
      </c>
      <c r="F264" s="129" t="s">
        <v>703</v>
      </c>
      <c r="G264" s="5" t="s">
        <v>3</v>
      </c>
      <c r="H264" s="5" t="s">
        <v>4</v>
      </c>
      <c r="I264" s="5" t="s">
        <v>5</v>
      </c>
      <c r="J264" s="5" t="s">
        <v>6</v>
      </c>
      <c r="K264" s="5" t="s">
        <v>7</v>
      </c>
      <c r="L264" s="5" t="s">
        <v>8</v>
      </c>
      <c r="M264" s="5" t="s">
        <v>9</v>
      </c>
      <c r="N264" s="5" t="s">
        <v>704</v>
      </c>
      <c r="O264" s="5" t="s">
        <v>10</v>
      </c>
      <c r="P264" s="5" t="s">
        <v>705</v>
      </c>
    </row>
    <row r="265" spans="1:17" x14ac:dyDescent="0.3">
      <c r="A265" s="1">
        <v>39</v>
      </c>
      <c r="B265" s="195">
        <v>218</v>
      </c>
      <c r="C265" s="49" t="s">
        <v>240</v>
      </c>
      <c r="D265" s="214">
        <v>97</v>
      </c>
      <c r="E265" s="88"/>
      <c r="F265" s="13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1:17" ht="31.2" x14ac:dyDescent="0.3">
      <c r="A266" s="1">
        <v>40</v>
      </c>
      <c r="B266" s="195">
        <v>219</v>
      </c>
      <c r="C266" s="49" t="s">
        <v>241</v>
      </c>
      <c r="D266" s="217">
        <v>90</v>
      </c>
      <c r="E266" s="85"/>
      <c r="F266" s="13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1:17" x14ac:dyDescent="0.3">
      <c r="A267" s="1">
        <v>41</v>
      </c>
      <c r="B267" s="195">
        <v>220</v>
      </c>
      <c r="C267" s="49" t="s">
        <v>242</v>
      </c>
      <c r="D267" s="214">
        <v>73</v>
      </c>
      <c r="E267" s="85">
        <v>0</v>
      </c>
      <c r="F267" s="13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</row>
    <row r="268" spans="1:17" x14ac:dyDescent="0.3">
      <c r="A268" s="1">
        <v>42</v>
      </c>
      <c r="B268" s="195">
        <v>221</v>
      </c>
      <c r="C268" s="49" t="s">
        <v>243</v>
      </c>
      <c r="D268" s="214">
        <v>69</v>
      </c>
      <c r="E268" s="85"/>
      <c r="F268" s="13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7" x14ac:dyDescent="0.3">
      <c r="A269" s="1">
        <v>43</v>
      </c>
      <c r="B269" s="195">
        <v>222</v>
      </c>
      <c r="C269" s="49" t="s">
        <v>244</v>
      </c>
      <c r="D269" s="214">
        <v>44</v>
      </c>
      <c r="E269" s="85"/>
      <c r="F269" s="13"/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1:17" ht="16.2" thickBot="1" x14ac:dyDescent="0.35">
      <c r="A270" s="19">
        <v>44</v>
      </c>
      <c r="B270" s="196">
        <v>223</v>
      </c>
      <c r="C270" s="126" t="s">
        <v>245</v>
      </c>
      <c r="D270" s="215">
        <v>31</v>
      </c>
      <c r="E270" s="87"/>
      <c r="F270" s="20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9"/>
    </row>
    <row r="271" spans="1:17" x14ac:dyDescent="0.3">
      <c r="A271" s="22" t="s">
        <v>742</v>
      </c>
      <c r="B271" s="23"/>
      <c r="C271" s="178"/>
      <c r="D271" s="184"/>
      <c r="E271" s="192">
        <f>SUM(E226:E270)</f>
        <v>21</v>
      </c>
      <c r="F271" s="82">
        <f>SUM(F226:F270)</f>
        <v>22</v>
      </c>
      <c r="G271" s="82">
        <f t="shared" ref="G271:P271" si="12">SUM(G226:G270)</f>
        <v>18</v>
      </c>
      <c r="H271" s="82">
        <f t="shared" si="12"/>
        <v>15</v>
      </c>
      <c r="I271" s="82">
        <f t="shared" si="12"/>
        <v>22</v>
      </c>
      <c r="J271" s="82">
        <f t="shared" si="12"/>
        <v>22</v>
      </c>
      <c r="K271" s="82">
        <f t="shared" si="12"/>
        <v>22</v>
      </c>
      <c r="L271" s="82">
        <f t="shared" si="12"/>
        <v>11</v>
      </c>
      <c r="M271" s="82">
        <f t="shared" si="12"/>
        <v>21</v>
      </c>
      <c r="N271" s="82">
        <f t="shared" si="12"/>
        <v>22</v>
      </c>
      <c r="O271" s="82">
        <f t="shared" si="12"/>
        <v>22</v>
      </c>
      <c r="P271" s="82">
        <f t="shared" si="12"/>
        <v>1</v>
      </c>
      <c r="Q271" s="9"/>
    </row>
    <row r="272" spans="1:17" x14ac:dyDescent="0.3">
      <c r="A272" s="27" t="s">
        <v>726</v>
      </c>
      <c r="B272" s="28"/>
      <c r="C272" s="179"/>
      <c r="D272" s="29"/>
      <c r="E272" s="89">
        <f>E271/A270</f>
        <v>0.47727272727272729</v>
      </c>
      <c r="F272" s="83">
        <f>F271/A270</f>
        <v>0.5</v>
      </c>
      <c r="G272" s="30">
        <f>G271/$F271</f>
        <v>0.81818181818181823</v>
      </c>
      <c r="H272" s="30">
        <f t="shared" ref="H272:P272" si="13">H271/$F271</f>
        <v>0.68181818181818177</v>
      </c>
      <c r="I272" s="30">
        <f t="shared" si="13"/>
        <v>1</v>
      </c>
      <c r="J272" s="30">
        <f t="shared" si="13"/>
        <v>1</v>
      </c>
      <c r="K272" s="30">
        <f t="shared" si="13"/>
        <v>1</v>
      </c>
      <c r="L272" s="30">
        <f t="shared" si="13"/>
        <v>0.5</v>
      </c>
      <c r="M272" s="30">
        <f t="shared" si="13"/>
        <v>0.95454545454545459</v>
      </c>
      <c r="N272" s="30">
        <f t="shared" si="13"/>
        <v>1</v>
      </c>
      <c r="O272" s="30">
        <f t="shared" si="13"/>
        <v>1</v>
      </c>
      <c r="P272" s="30">
        <f t="shared" si="13"/>
        <v>4.5454545454545456E-2</v>
      </c>
    </row>
    <row r="273" spans="1:16" x14ac:dyDescent="0.3">
      <c r="A273" s="1" t="s">
        <v>727</v>
      </c>
      <c r="B273" s="28"/>
      <c r="C273" s="179"/>
      <c r="D273" s="29"/>
      <c r="E273" s="90">
        <f>E277-E271</f>
        <v>15</v>
      </c>
      <c r="F273" s="84">
        <f>F277-F271</f>
        <v>14</v>
      </c>
      <c r="G273" s="31">
        <f>$F271-G271</f>
        <v>4</v>
      </c>
      <c r="H273" s="31">
        <f t="shared" ref="H273:P273" si="14">$F271-H271</f>
        <v>7</v>
      </c>
      <c r="I273" s="31">
        <f t="shared" si="14"/>
        <v>0</v>
      </c>
      <c r="J273" s="31">
        <f t="shared" si="14"/>
        <v>0</v>
      </c>
      <c r="K273" s="31">
        <f t="shared" si="14"/>
        <v>0</v>
      </c>
      <c r="L273" s="31">
        <f t="shared" si="14"/>
        <v>11</v>
      </c>
      <c r="M273" s="31">
        <f t="shared" si="14"/>
        <v>1</v>
      </c>
      <c r="N273" s="31">
        <f t="shared" si="14"/>
        <v>0</v>
      </c>
      <c r="O273" s="31">
        <f t="shared" si="14"/>
        <v>0</v>
      </c>
      <c r="P273" s="31">
        <f t="shared" si="14"/>
        <v>21</v>
      </c>
    </row>
    <row r="274" spans="1:16" x14ac:dyDescent="0.3">
      <c r="A274" s="27" t="s">
        <v>728</v>
      </c>
      <c r="B274" s="28"/>
      <c r="C274" s="179"/>
      <c r="D274" s="29"/>
      <c r="E274" s="119">
        <f>E273/A270</f>
        <v>0.34090909090909088</v>
      </c>
      <c r="F274" s="185">
        <f>F273/A270</f>
        <v>0.31818181818181818</v>
      </c>
      <c r="G274" s="30">
        <f>G273/$F271</f>
        <v>0.18181818181818182</v>
      </c>
      <c r="H274" s="30">
        <f t="shared" ref="H274:P274" si="15">H273/$F271</f>
        <v>0.31818181818181818</v>
      </c>
      <c r="I274" s="30">
        <f t="shared" si="15"/>
        <v>0</v>
      </c>
      <c r="J274" s="30">
        <f t="shared" si="15"/>
        <v>0</v>
      </c>
      <c r="K274" s="30">
        <f t="shared" si="15"/>
        <v>0</v>
      </c>
      <c r="L274" s="30">
        <f t="shared" si="15"/>
        <v>0.5</v>
      </c>
      <c r="M274" s="30">
        <f t="shared" si="15"/>
        <v>4.5454545454545456E-2</v>
      </c>
      <c r="N274" s="30">
        <f t="shared" si="15"/>
        <v>0</v>
      </c>
      <c r="O274" s="30">
        <f t="shared" si="15"/>
        <v>0</v>
      </c>
      <c r="P274" s="30">
        <f t="shared" si="15"/>
        <v>0.95454545454545459</v>
      </c>
    </row>
    <row r="275" spans="1:16" x14ac:dyDescent="0.3">
      <c r="A275" s="27" t="s">
        <v>729</v>
      </c>
      <c r="B275" s="28"/>
      <c r="C275" s="179"/>
      <c r="D275" s="29"/>
      <c r="E275" s="90">
        <f>A270-(E271+((E273)))</f>
        <v>8</v>
      </c>
      <c r="F275" s="172">
        <f>A270-(F271+((F273)))</f>
        <v>8</v>
      </c>
      <c r="G275" s="186"/>
      <c r="H275" s="175"/>
      <c r="I275" s="175"/>
      <c r="J275" s="175"/>
      <c r="K275" s="175"/>
      <c r="L275" s="175"/>
      <c r="M275" s="175"/>
      <c r="N275" s="175"/>
      <c r="O275" s="175"/>
      <c r="P275" s="175"/>
    </row>
    <row r="276" spans="1:16" x14ac:dyDescent="0.3">
      <c r="A276" s="96" t="s">
        <v>730</v>
      </c>
      <c r="B276" s="97"/>
      <c r="C276" s="180"/>
      <c r="D276" s="29"/>
      <c r="E276" s="99">
        <f>E275/A270</f>
        <v>0.18181818181818182</v>
      </c>
      <c r="F276" s="173">
        <f>F275/A270</f>
        <v>0.18181818181818182</v>
      </c>
      <c r="G276" s="18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x14ac:dyDescent="0.3">
      <c r="A277" s="42" t="s">
        <v>731</v>
      </c>
      <c r="B277" s="1"/>
      <c r="C277" s="117"/>
      <c r="D277" s="110"/>
      <c r="E277" s="91">
        <f>(COUNTA(E226:E270))-1</f>
        <v>36</v>
      </c>
      <c r="F277" s="174">
        <f>(COUNTA(F226:F270))-1</f>
        <v>36</v>
      </c>
      <c r="G277" s="18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x14ac:dyDescent="0.3">
      <c r="A278" s="9"/>
      <c r="B278" s="93"/>
      <c r="C278" s="102"/>
      <c r="D278" s="10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1:16" x14ac:dyDescent="0.3">
      <c r="A279" s="9"/>
      <c r="B279" s="93"/>
      <c r="C279" s="102"/>
      <c r="D279" s="10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1:16" ht="17.399999999999999" x14ac:dyDescent="0.3">
      <c r="C280" s="134" t="s">
        <v>747</v>
      </c>
      <c r="F280" s="43"/>
    </row>
    <row r="281" spans="1:16" x14ac:dyDescent="0.3">
      <c r="C281" s="3" t="s">
        <v>756</v>
      </c>
      <c r="K281" s="4"/>
      <c r="L281" s="4"/>
      <c r="M281" s="4"/>
    </row>
    <row r="282" spans="1:16" x14ac:dyDescent="0.3">
      <c r="A282" s="125" t="s">
        <v>711</v>
      </c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1:16" ht="96.6" customHeight="1" x14ac:dyDescent="0.3">
      <c r="A283" s="104" t="s">
        <v>701</v>
      </c>
      <c r="B283" s="104" t="s">
        <v>690</v>
      </c>
      <c r="C283" s="105" t="s">
        <v>0</v>
      </c>
      <c r="D283" s="106" t="s">
        <v>1</v>
      </c>
      <c r="E283" s="107" t="s">
        <v>2</v>
      </c>
      <c r="F283" s="108" t="s">
        <v>703</v>
      </c>
      <c r="G283" s="104" t="s">
        <v>3</v>
      </c>
      <c r="H283" s="104" t="s">
        <v>4</v>
      </c>
      <c r="I283" s="104" t="s">
        <v>5</v>
      </c>
      <c r="J283" s="104" t="s">
        <v>6</v>
      </c>
      <c r="K283" s="104" t="s">
        <v>7</v>
      </c>
      <c r="L283" s="104" t="s">
        <v>8</v>
      </c>
      <c r="M283" s="104" t="s">
        <v>9</v>
      </c>
      <c r="N283" s="104" t="s">
        <v>704</v>
      </c>
      <c r="O283" s="104" t="s">
        <v>10</v>
      </c>
      <c r="P283" s="104" t="s">
        <v>705</v>
      </c>
    </row>
    <row r="284" spans="1:16" x14ac:dyDescent="0.3">
      <c r="A284" s="22">
        <v>1</v>
      </c>
      <c r="B284" s="195">
        <v>224</v>
      </c>
      <c r="C284" s="44" t="s">
        <v>246</v>
      </c>
      <c r="D284" s="214">
        <v>19855</v>
      </c>
      <c r="E284" s="85">
        <v>1</v>
      </c>
      <c r="F284" s="13">
        <v>1</v>
      </c>
      <c r="G284" s="14">
        <v>1</v>
      </c>
      <c r="H284" s="14">
        <v>1</v>
      </c>
      <c r="I284" s="14">
        <v>1</v>
      </c>
      <c r="J284" s="14">
        <v>1</v>
      </c>
      <c r="K284" s="14">
        <v>1</v>
      </c>
      <c r="L284" s="14">
        <v>1</v>
      </c>
      <c r="M284" s="14">
        <v>1</v>
      </c>
      <c r="N284" s="14">
        <v>1</v>
      </c>
      <c r="O284" s="14">
        <v>1</v>
      </c>
      <c r="P284" s="14">
        <v>0</v>
      </c>
    </row>
    <row r="285" spans="1:16" x14ac:dyDescent="0.3">
      <c r="A285" s="22">
        <v>2</v>
      </c>
      <c r="B285" s="195">
        <v>225</v>
      </c>
      <c r="C285" s="49" t="s">
        <v>247</v>
      </c>
      <c r="D285" s="214">
        <v>3372</v>
      </c>
      <c r="E285" s="85">
        <v>0</v>
      </c>
      <c r="F285" s="13">
        <v>1</v>
      </c>
      <c r="G285" s="14">
        <v>0</v>
      </c>
      <c r="H285" s="14">
        <v>0</v>
      </c>
      <c r="I285" s="14">
        <v>1</v>
      </c>
      <c r="J285" s="14">
        <v>1</v>
      </c>
      <c r="K285" s="14">
        <v>1</v>
      </c>
      <c r="L285" s="14">
        <v>1</v>
      </c>
      <c r="M285" s="14">
        <v>1</v>
      </c>
      <c r="N285" s="14">
        <v>1</v>
      </c>
      <c r="O285" s="14">
        <v>1</v>
      </c>
      <c r="P285" s="14">
        <v>1</v>
      </c>
    </row>
    <row r="286" spans="1:16" x14ac:dyDescent="0.3">
      <c r="A286" s="22">
        <v>3</v>
      </c>
      <c r="B286" s="195">
        <v>226</v>
      </c>
      <c r="C286" s="49" t="s">
        <v>248</v>
      </c>
      <c r="D286" s="214">
        <v>2435</v>
      </c>
      <c r="E286" s="85">
        <v>1</v>
      </c>
      <c r="F286" s="13">
        <v>1</v>
      </c>
      <c r="G286" s="14">
        <v>0</v>
      </c>
      <c r="H286" s="14">
        <v>1</v>
      </c>
      <c r="I286" s="14">
        <v>1</v>
      </c>
      <c r="J286" s="14">
        <v>1</v>
      </c>
      <c r="K286" s="14">
        <v>1</v>
      </c>
      <c r="L286" s="14">
        <v>1</v>
      </c>
      <c r="M286" s="14">
        <v>1</v>
      </c>
      <c r="N286" s="14">
        <v>1</v>
      </c>
      <c r="O286" s="14">
        <v>1</v>
      </c>
      <c r="P286" s="14">
        <v>0</v>
      </c>
    </row>
    <row r="287" spans="1:16" x14ac:dyDescent="0.3">
      <c r="A287" s="22">
        <v>4</v>
      </c>
      <c r="B287" s="195">
        <v>227</v>
      </c>
      <c r="C287" s="49" t="s">
        <v>249</v>
      </c>
      <c r="D287" s="214">
        <v>1936</v>
      </c>
      <c r="E287" s="85"/>
      <c r="F287" s="13"/>
      <c r="G287" s="14"/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1:16" x14ac:dyDescent="0.3">
      <c r="A288" s="22">
        <v>5</v>
      </c>
      <c r="B288" s="195">
        <v>228</v>
      </c>
      <c r="C288" s="49" t="s">
        <v>250</v>
      </c>
      <c r="D288" s="214">
        <v>1259</v>
      </c>
      <c r="E288" s="85">
        <v>0</v>
      </c>
      <c r="F288" s="13">
        <v>1</v>
      </c>
      <c r="G288" s="14">
        <v>0</v>
      </c>
      <c r="H288" s="14">
        <v>0</v>
      </c>
      <c r="I288" s="14">
        <v>1</v>
      </c>
      <c r="J288" s="14">
        <v>1</v>
      </c>
      <c r="K288" s="14">
        <v>1</v>
      </c>
      <c r="L288" s="14">
        <v>1</v>
      </c>
      <c r="M288" s="14">
        <v>1</v>
      </c>
      <c r="N288" s="14">
        <v>1</v>
      </c>
      <c r="O288" s="14">
        <v>1</v>
      </c>
      <c r="P288" s="14">
        <v>0</v>
      </c>
    </row>
    <row r="289" spans="1:16" x14ac:dyDescent="0.3">
      <c r="A289" s="22">
        <v>6</v>
      </c>
      <c r="B289" s="195">
        <v>229</v>
      </c>
      <c r="C289" s="49" t="s">
        <v>251</v>
      </c>
      <c r="D289" s="214">
        <v>863</v>
      </c>
      <c r="E289" s="85"/>
      <c r="F289" s="13"/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1:16" x14ac:dyDescent="0.3">
      <c r="A290" s="22">
        <v>7</v>
      </c>
      <c r="B290" s="195">
        <v>230</v>
      </c>
      <c r="C290" s="49" t="s">
        <v>252</v>
      </c>
      <c r="D290" s="214">
        <v>782</v>
      </c>
      <c r="E290" s="85">
        <v>1</v>
      </c>
      <c r="F290" s="13">
        <v>1</v>
      </c>
      <c r="G290" s="14">
        <v>1</v>
      </c>
      <c r="H290" s="14">
        <v>1</v>
      </c>
      <c r="I290" s="14">
        <v>1</v>
      </c>
      <c r="J290" s="14">
        <v>1</v>
      </c>
      <c r="K290" s="14">
        <v>1</v>
      </c>
      <c r="L290" s="14">
        <v>1</v>
      </c>
      <c r="M290" s="14">
        <v>1</v>
      </c>
      <c r="N290" s="14">
        <v>1</v>
      </c>
      <c r="O290" s="14">
        <v>1</v>
      </c>
      <c r="P290" s="14">
        <v>0</v>
      </c>
    </row>
    <row r="291" spans="1:16" x14ac:dyDescent="0.3">
      <c r="A291" s="22">
        <v>8</v>
      </c>
      <c r="B291" s="195">
        <v>231</v>
      </c>
      <c r="C291" s="49" t="s">
        <v>253</v>
      </c>
      <c r="D291" s="214">
        <v>572</v>
      </c>
      <c r="E291" s="85"/>
      <c r="F291" s="13"/>
      <c r="G291" s="14"/>
      <c r="H291" s="14"/>
      <c r="I291" s="14"/>
      <c r="J291" s="14"/>
      <c r="K291" s="14"/>
      <c r="L291" s="14"/>
      <c r="M291" s="14"/>
      <c r="N291" s="14"/>
      <c r="O291" s="14"/>
      <c r="P291" s="14"/>
    </row>
    <row r="292" spans="1:16" x14ac:dyDescent="0.3">
      <c r="A292" s="22">
        <v>9</v>
      </c>
      <c r="B292" s="195">
        <v>232</v>
      </c>
      <c r="C292" s="49" t="s">
        <v>254</v>
      </c>
      <c r="D292" s="214">
        <v>566</v>
      </c>
      <c r="E292" s="85">
        <v>1</v>
      </c>
      <c r="F292" s="13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</row>
    <row r="293" spans="1:16" x14ac:dyDescent="0.3">
      <c r="A293" s="22">
        <v>10</v>
      </c>
      <c r="B293" s="195">
        <v>233</v>
      </c>
      <c r="C293" s="49" t="s">
        <v>255</v>
      </c>
      <c r="D293" s="214">
        <v>560</v>
      </c>
      <c r="E293" s="85"/>
      <c r="F293" s="13"/>
      <c r="G293" s="14"/>
      <c r="H293" s="14"/>
      <c r="I293" s="14"/>
      <c r="J293" s="14"/>
      <c r="K293" s="14"/>
      <c r="L293" s="14"/>
      <c r="M293" s="14"/>
      <c r="N293" s="14"/>
      <c r="O293" s="14"/>
      <c r="P293" s="14"/>
    </row>
    <row r="294" spans="1:16" x14ac:dyDescent="0.3">
      <c r="A294" s="22">
        <v>11</v>
      </c>
      <c r="B294" s="195">
        <v>234</v>
      </c>
      <c r="C294" s="49" t="s">
        <v>256</v>
      </c>
      <c r="D294" s="214">
        <v>556</v>
      </c>
      <c r="E294" s="85"/>
      <c r="F294" s="13"/>
      <c r="G294" s="14"/>
      <c r="H294" s="14"/>
      <c r="I294" s="14"/>
      <c r="J294" s="14"/>
      <c r="K294" s="14"/>
      <c r="L294" s="14"/>
      <c r="M294" s="14"/>
      <c r="N294" s="14"/>
      <c r="O294" s="14"/>
      <c r="P294" s="14"/>
    </row>
    <row r="295" spans="1:16" x14ac:dyDescent="0.3">
      <c r="A295" s="22">
        <v>12</v>
      </c>
      <c r="B295" s="195">
        <v>235</v>
      </c>
      <c r="C295" s="49" t="s">
        <v>257</v>
      </c>
      <c r="D295" s="214">
        <v>501</v>
      </c>
      <c r="E295" s="85">
        <v>1</v>
      </c>
      <c r="F295" s="13">
        <v>1</v>
      </c>
      <c r="G295" s="14">
        <v>1</v>
      </c>
      <c r="H295" s="14">
        <v>1</v>
      </c>
      <c r="I295" s="14">
        <v>1</v>
      </c>
      <c r="J295" s="14">
        <v>1</v>
      </c>
      <c r="K295" s="14">
        <v>1</v>
      </c>
      <c r="L295" s="14">
        <v>0</v>
      </c>
      <c r="M295" s="14">
        <v>1</v>
      </c>
      <c r="N295" s="14">
        <v>1</v>
      </c>
      <c r="O295" s="14">
        <v>1</v>
      </c>
      <c r="P295" s="14">
        <v>0</v>
      </c>
    </row>
    <row r="296" spans="1:16" x14ac:dyDescent="0.3">
      <c r="A296" s="22">
        <v>13</v>
      </c>
      <c r="B296" s="195">
        <v>236</v>
      </c>
      <c r="C296" s="49" t="s">
        <v>258</v>
      </c>
      <c r="D296" s="214">
        <v>318</v>
      </c>
      <c r="E296" s="85">
        <v>1</v>
      </c>
      <c r="F296" s="13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</row>
    <row r="297" spans="1:16" x14ac:dyDescent="0.3">
      <c r="A297" s="22">
        <v>14</v>
      </c>
      <c r="B297" s="195">
        <v>237</v>
      </c>
      <c r="C297" s="49" t="s">
        <v>259</v>
      </c>
      <c r="D297" s="214">
        <v>311</v>
      </c>
      <c r="E297" s="85">
        <v>0</v>
      </c>
      <c r="F297" s="13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</row>
    <row r="298" spans="1:16" x14ac:dyDescent="0.3">
      <c r="A298" s="22">
        <v>15</v>
      </c>
      <c r="B298" s="195">
        <v>238</v>
      </c>
      <c r="C298" s="49" t="s">
        <v>260</v>
      </c>
      <c r="D298" s="214">
        <v>285</v>
      </c>
      <c r="E298" s="85"/>
      <c r="F298" s="13"/>
      <c r="G298" s="14"/>
      <c r="H298" s="14"/>
      <c r="I298" s="14"/>
      <c r="J298" s="14"/>
      <c r="K298" s="14"/>
      <c r="L298" s="14"/>
      <c r="M298" s="14"/>
      <c r="N298" s="14"/>
      <c r="O298" s="14"/>
      <c r="P298" s="14"/>
    </row>
    <row r="299" spans="1:16" x14ac:dyDescent="0.3">
      <c r="A299" s="22">
        <v>16</v>
      </c>
      <c r="B299" s="195">
        <v>239</v>
      </c>
      <c r="C299" s="49" t="s">
        <v>261</v>
      </c>
      <c r="D299" s="214">
        <v>268</v>
      </c>
      <c r="E299" s="85">
        <v>1</v>
      </c>
      <c r="F299" s="13">
        <v>1</v>
      </c>
      <c r="G299" s="14">
        <v>1</v>
      </c>
      <c r="H299" s="14">
        <v>1</v>
      </c>
      <c r="I299" s="14">
        <v>1</v>
      </c>
      <c r="J299" s="14">
        <v>1</v>
      </c>
      <c r="K299" s="14">
        <v>1</v>
      </c>
      <c r="L299" s="14">
        <v>0</v>
      </c>
      <c r="M299" s="14">
        <v>1</v>
      </c>
      <c r="N299" s="14">
        <v>1</v>
      </c>
      <c r="O299" s="14">
        <v>1</v>
      </c>
      <c r="P299" s="14">
        <v>0</v>
      </c>
    </row>
    <row r="300" spans="1:16" x14ac:dyDescent="0.3">
      <c r="A300" s="22">
        <v>17</v>
      </c>
      <c r="B300" s="195">
        <v>240</v>
      </c>
      <c r="C300" s="49" t="s">
        <v>262</v>
      </c>
      <c r="D300" s="214">
        <v>267</v>
      </c>
      <c r="E300" s="85">
        <v>0</v>
      </c>
      <c r="F300" s="13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</row>
    <row r="301" spans="1:16" x14ac:dyDescent="0.3">
      <c r="A301" s="22">
        <v>18</v>
      </c>
      <c r="B301" s="195">
        <v>241</v>
      </c>
      <c r="C301" s="49" t="s">
        <v>263</v>
      </c>
      <c r="D301" s="214">
        <v>251</v>
      </c>
      <c r="E301" s="85">
        <v>0</v>
      </c>
      <c r="F301" s="13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</row>
    <row r="302" spans="1:16" x14ac:dyDescent="0.3">
      <c r="A302" s="22">
        <v>19</v>
      </c>
      <c r="B302" s="195">
        <v>242</v>
      </c>
      <c r="C302" s="49" t="s">
        <v>264</v>
      </c>
      <c r="D302" s="214">
        <v>222</v>
      </c>
      <c r="E302" s="85"/>
      <c r="F302" s="13"/>
      <c r="G302" s="14"/>
      <c r="H302" s="14"/>
      <c r="I302" s="14"/>
      <c r="J302" s="14"/>
      <c r="K302" s="14"/>
      <c r="L302" s="14"/>
      <c r="M302" s="14"/>
      <c r="N302" s="14"/>
      <c r="O302" s="14"/>
      <c r="P302" s="14"/>
    </row>
    <row r="303" spans="1:16" x14ac:dyDescent="0.3">
      <c r="A303" s="22">
        <v>20</v>
      </c>
      <c r="B303" s="195">
        <v>243</v>
      </c>
      <c r="C303" s="49" t="s">
        <v>265</v>
      </c>
      <c r="D303" s="214">
        <v>168</v>
      </c>
      <c r="E303" s="85"/>
      <c r="F303" s="13"/>
      <c r="G303" s="14"/>
      <c r="H303" s="14"/>
      <c r="I303" s="14"/>
      <c r="J303" s="14"/>
      <c r="K303" s="14"/>
      <c r="L303" s="14"/>
      <c r="M303" s="14"/>
      <c r="N303" s="14"/>
      <c r="O303" s="14"/>
      <c r="P303" s="14"/>
    </row>
    <row r="304" spans="1:16" x14ac:dyDescent="0.3">
      <c r="A304" s="22">
        <v>21</v>
      </c>
      <c r="B304" s="195">
        <v>244</v>
      </c>
      <c r="C304" s="49" t="s">
        <v>266</v>
      </c>
      <c r="D304" s="214">
        <v>157</v>
      </c>
      <c r="E304" s="85"/>
      <c r="F304" s="13"/>
      <c r="G304" s="14"/>
      <c r="H304" s="14"/>
      <c r="I304" s="14"/>
      <c r="J304" s="14"/>
      <c r="K304" s="14"/>
      <c r="L304" s="14"/>
      <c r="M304" s="14"/>
      <c r="N304" s="14"/>
      <c r="O304" s="14"/>
      <c r="P304" s="14"/>
    </row>
    <row r="305" spans="1:17" x14ac:dyDescent="0.3">
      <c r="A305" s="22">
        <v>22</v>
      </c>
      <c r="B305" s="195">
        <v>245</v>
      </c>
      <c r="C305" s="49" t="s">
        <v>267</v>
      </c>
      <c r="D305" s="214">
        <v>153</v>
      </c>
      <c r="E305" s="85"/>
      <c r="F305" s="13"/>
      <c r="G305" s="14"/>
      <c r="H305" s="14"/>
      <c r="I305" s="14"/>
      <c r="J305" s="14"/>
      <c r="K305" s="14"/>
      <c r="L305" s="14"/>
      <c r="M305" s="14"/>
      <c r="N305" s="14"/>
      <c r="O305" s="14"/>
      <c r="P305" s="14"/>
    </row>
    <row r="306" spans="1:17" x14ac:dyDescent="0.3">
      <c r="A306" s="22">
        <v>23</v>
      </c>
      <c r="B306" s="195">
        <v>246</v>
      </c>
      <c r="C306" s="49" t="s">
        <v>268</v>
      </c>
      <c r="D306" s="214">
        <v>147</v>
      </c>
      <c r="E306" s="85"/>
      <c r="F306" s="13"/>
      <c r="G306" s="14"/>
      <c r="H306" s="14"/>
      <c r="I306" s="14"/>
      <c r="J306" s="14"/>
      <c r="K306" s="14"/>
      <c r="L306" s="14"/>
      <c r="M306" s="14"/>
      <c r="N306" s="14"/>
      <c r="O306" s="14"/>
      <c r="P306" s="14"/>
    </row>
    <row r="307" spans="1:17" x14ac:dyDescent="0.3">
      <c r="A307" s="22">
        <v>24</v>
      </c>
      <c r="B307" s="195">
        <v>247</v>
      </c>
      <c r="C307" s="49" t="s">
        <v>269</v>
      </c>
      <c r="D307" s="214">
        <v>135</v>
      </c>
      <c r="E307" s="85"/>
      <c r="F307" s="13"/>
      <c r="G307" s="14"/>
      <c r="H307" s="14"/>
      <c r="I307" s="14"/>
      <c r="J307" s="14"/>
      <c r="K307" s="14"/>
      <c r="L307" s="14"/>
      <c r="M307" s="14"/>
      <c r="N307" s="14"/>
      <c r="O307" s="14"/>
      <c r="P307" s="14"/>
    </row>
    <row r="308" spans="1:17" x14ac:dyDescent="0.3">
      <c r="A308" s="22">
        <v>25</v>
      </c>
      <c r="B308" s="195">
        <v>248</v>
      </c>
      <c r="C308" s="49" t="s">
        <v>270</v>
      </c>
      <c r="D308" s="214">
        <v>97</v>
      </c>
      <c r="E308" s="85">
        <v>0</v>
      </c>
      <c r="F308" s="13">
        <v>1</v>
      </c>
      <c r="G308" s="14">
        <v>1</v>
      </c>
      <c r="H308" s="14">
        <v>1</v>
      </c>
      <c r="I308" s="14">
        <v>1</v>
      </c>
      <c r="J308" s="14">
        <v>1</v>
      </c>
      <c r="K308" s="14">
        <v>1</v>
      </c>
      <c r="L308" s="14">
        <v>1</v>
      </c>
      <c r="M308" s="14">
        <v>1</v>
      </c>
      <c r="N308" s="14">
        <v>1</v>
      </c>
      <c r="O308" s="14">
        <v>1</v>
      </c>
      <c r="P308" s="14">
        <v>0</v>
      </c>
    </row>
    <row r="309" spans="1:17" x14ac:dyDescent="0.3">
      <c r="A309" s="22">
        <v>26</v>
      </c>
      <c r="B309" s="195">
        <v>249</v>
      </c>
      <c r="C309" s="49" t="s">
        <v>271</v>
      </c>
      <c r="D309" s="214">
        <v>87</v>
      </c>
      <c r="E309" s="85">
        <v>0</v>
      </c>
      <c r="F309" s="13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</row>
    <row r="310" spans="1:17" x14ac:dyDescent="0.3">
      <c r="A310" s="22">
        <v>27</v>
      </c>
      <c r="B310" s="195">
        <v>250</v>
      </c>
      <c r="C310" s="49" t="s">
        <v>272</v>
      </c>
      <c r="D310" s="214">
        <v>85</v>
      </c>
      <c r="E310" s="85"/>
      <c r="F310" s="13"/>
      <c r="G310" s="14"/>
      <c r="H310" s="14"/>
      <c r="I310" s="14"/>
      <c r="J310" s="14"/>
      <c r="K310" s="14"/>
      <c r="L310" s="14"/>
      <c r="M310" s="14"/>
      <c r="N310" s="14"/>
      <c r="O310" s="14"/>
      <c r="P310" s="14"/>
    </row>
    <row r="311" spans="1:17" x14ac:dyDescent="0.3">
      <c r="A311" s="22">
        <v>28</v>
      </c>
      <c r="B311" s="195">
        <v>251</v>
      </c>
      <c r="C311" s="49" t="s">
        <v>273</v>
      </c>
      <c r="D311" s="214">
        <v>80</v>
      </c>
      <c r="E311" s="85">
        <v>0</v>
      </c>
      <c r="F311" s="13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</row>
    <row r="312" spans="1:17" x14ac:dyDescent="0.3">
      <c r="A312" s="22">
        <v>29</v>
      </c>
      <c r="B312" s="195">
        <v>252</v>
      </c>
      <c r="C312" s="49" t="s">
        <v>274</v>
      </c>
      <c r="D312" s="214">
        <v>75</v>
      </c>
      <c r="E312" s="85">
        <v>0</v>
      </c>
      <c r="F312" s="13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</row>
    <row r="313" spans="1:17" x14ac:dyDescent="0.3">
      <c r="A313" s="22">
        <v>30</v>
      </c>
      <c r="B313" s="195">
        <v>253</v>
      </c>
      <c r="C313" s="49" t="s">
        <v>275</v>
      </c>
      <c r="D313" s="214">
        <v>64</v>
      </c>
      <c r="E313" s="85"/>
      <c r="F313" s="13"/>
      <c r="G313" s="14"/>
      <c r="H313" s="14"/>
      <c r="I313" s="14"/>
      <c r="J313" s="14"/>
      <c r="K313" s="14"/>
      <c r="L313" s="14"/>
      <c r="M313" s="14"/>
      <c r="N313" s="14"/>
      <c r="O313" s="14"/>
      <c r="P313" s="14"/>
    </row>
    <row r="314" spans="1:17" x14ac:dyDescent="0.3">
      <c r="A314" s="1">
        <v>31</v>
      </c>
      <c r="B314" s="195">
        <v>254</v>
      </c>
      <c r="C314" s="49" t="s">
        <v>276</v>
      </c>
      <c r="D314" s="214">
        <v>62</v>
      </c>
      <c r="E314" s="85"/>
      <c r="F314" s="133"/>
      <c r="G314" s="14"/>
      <c r="H314" s="14"/>
      <c r="I314" s="14"/>
      <c r="J314" s="14"/>
      <c r="K314" s="14"/>
      <c r="L314" s="14"/>
      <c r="M314" s="14"/>
      <c r="N314" s="14"/>
      <c r="O314" s="14"/>
      <c r="P314" s="14"/>
    </row>
    <row r="315" spans="1:17" ht="96.6" customHeight="1" x14ac:dyDescent="0.3">
      <c r="A315" s="5" t="s">
        <v>701</v>
      </c>
      <c r="B315" s="5" t="s">
        <v>690</v>
      </c>
      <c r="C315" s="128" t="s">
        <v>0</v>
      </c>
      <c r="D315" s="271" t="s">
        <v>1</v>
      </c>
      <c r="E315" s="132" t="s">
        <v>2</v>
      </c>
      <c r="F315" s="129" t="s">
        <v>703</v>
      </c>
      <c r="G315" s="5" t="s">
        <v>3</v>
      </c>
      <c r="H315" s="5" t="s">
        <v>4</v>
      </c>
      <c r="I315" s="5" t="s">
        <v>5</v>
      </c>
      <c r="J315" s="5" t="s">
        <v>6</v>
      </c>
      <c r="K315" s="5" t="s">
        <v>7</v>
      </c>
      <c r="L315" s="5" t="s">
        <v>8</v>
      </c>
      <c r="M315" s="5" t="s">
        <v>9</v>
      </c>
      <c r="N315" s="5" t="s">
        <v>704</v>
      </c>
      <c r="O315" s="5" t="s">
        <v>10</v>
      </c>
      <c r="P315" s="5" t="s">
        <v>705</v>
      </c>
    </row>
    <row r="316" spans="1:17" x14ac:dyDescent="0.3">
      <c r="A316" s="22">
        <v>32</v>
      </c>
      <c r="B316" s="195">
        <v>255</v>
      </c>
      <c r="C316" s="49" t="s">
        <v>277</v>
      </c>
      <c r="D316" s="214">
        <v>54</v>
      </c>
      <c r="E316" s="88">
        <v>0</v>
      </c>
      <c r="F316" s="13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</row>
    <row r="317" spans="1:17" x14ac:dyDescent="0.3">
      <c r="A317" s="22">
        <v>33</v>
      </c>
      <c r="B317" s="195">
        <v>256</v>
      </c>
      <c r="C317" s="49" t="s">
        <v>278</v>
      </c>
      <c r="D317" s="214">
        <v>39</v>
      </c>
      <c r="E317" s="85"/>
      <c r="F317" s="13"/>
      <c r="G317" s="14"/>
      <c r="H317" s="14"/>
      <c r="I317" s="14"/>
      <c r="J317" s="14"/>
      <c r="K317" s="14"/>
      <c r="L317" s="14"/>
      <c r="M317" s="14"/>
      <c r="N317" s="14"/>
      <c r="O317" s="14"/>
      <c r="P317" s="14"/>
    </row>
    <row r="318" spans="1:17" ht="16.2" thickBot="1" x14ac:dyDescent="0.35">
      <c r="A318" s="19">
        <v>34</v>
      </c>
      <c r="B318" s="196">
        <v>257</v>
      </c>
      <c r="C318" s="126" t="s">
        <v>279</v>
      </c>
      <c r="D318" s="215">
        <v>28</v>
      </c>
      <c r="E318" s="87"/>
      <c r="F318" s="20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9"/>
    </row>
    <row r="319" spans="1:17" x14ac:dyDescent="0.3">
      <c r="A319" s="22" t="s">
        <v>742</v>
      </c>
      <c r="B319" s="23"/>
      <c r="C319" s="178"/>
      <c r="D319" s="191"/>
      <c r="E319" s="192">
        <f>SUM(E284:E318)</f>
        <v>7</v>
      </c>
      <c r="F319" s="82">
        <f>SUM(F284:F318)</f>
        <v>8</v>
      </c>
      <c r="G319" s="82">
        <f t="shared" ref="G319:P319" si="16">SUM(G284:G318)</f>
        <v>5</v>
      </c>
      <c r="H319" s="82">
        <f t="shared" si="16"/>
        <v>6</v>
      </c>
      <c r="I319" s="82">
        <f t="shared" si="16"/>
        <v>8</v>
      </c>
      <c r="J319" s="82">
        <f t="shared" si="16"/>
        <v>8</v>
      </c>
      <c r="K319" s="82">
        <f t="shared" si="16"/>
        <v>8</v>
      </c>
      <c r="L319" s="82">
        <f t="shared" si="16"/>
        <v>6</v>
      </c>
      <c r="M319" s="82">
        <f t="shared" si="16"/>
        <v>8</v>
      </c>
      <c r="N319" s="82">
        <f t="shared" si="16"/>
        <v>8</v>
      </c>
      <c r="O319" s="82">
        <f t="shared" si="16"/>
        <v>8</v>
      </c>
      <c r="P319" s="82">
        <f t="shared" si="16"/>
        <v>1</v>
      </c>
      <c r="Q319" s="9"/>
    </row>
    <row r="320" spans="1:17" x14ac:dyDescent="0.3">
      <c r="A320" s="27" t="s">
        <v>726</v>
      </c>
      <c r="B320" s="28"/>
      <c r="C320" s="179"/>
      <c r="D320" s="179"/>
      <c r="E320" s="89">
        <f>E319/A318</f>
        <v>0.20588235294117646</v>
      </c>
      <c r="F320" s="83">
        <f>F319/A318</f>
        <v>0.23529411764705882</v>
      </c>
      <c r="G320" s="30">
        <f>G319/$F319</f>
        <v>0.625</v>
      </c>
      <c r="H320" s="30">
        <f t="shared" ref="H320:P320" si="17">H319/$F319</f>
        <v>0.75</v>
      </c>
      <c r="I320" s="30">
        <f t="shared" si="17"/>
        <v>1</v>
      </c>
      <c r="J320" s="30">
        <f t="shared" si="17"/>
        <v>1</v>
      </c>
      <c r="K320" s="30">
        <f t="shared" si="17"/>
        <v>1</v>
      </c>
      <c r="L320" s="30">
        <f t="shared" si="17"/>
        <v>0.75</v>
      </c>
      <c r="M320" s="30">
        <f t="shared" si="17"/>
        <v>1</v>
      </c>
      <c r="N320" s="30">
        <f t="shared" si="17"/>
        <v>1</v>
      </c>
      <c r="O320" s="30">
        <f t="shared" si="17"/>
        <v>1</v>
      </c>
      <c r="P320" s="30">
        <f t="shared" si="17"/>
        <v>0.125</v>
      </c>
    </row>
    <row r="321" spans="1:16" x14ac:dyDescent="0.3">
      <c r="A321" s="1" t="s">
        <v>727</v>
      </c>
      <c r="B321" s="28"/>
      <c r="C321" s="179"/>
      <c r="D321" s="179"/>
      <c r="E321" s="90">
        <f>E325-E319</f>
        <v>10</v>
      </c>
      <c r="F321" s="84">
        <f>F325-F319</f>
        <v>9</v>
      </c>
      <c r="G321" s="31">
        <f>$F319-G319</f>
        <v>3</v>
      </c>
      <c r="H321" s="31">
        <f t="shared" ref="H321:P321" si="18">$F319-H319</f>
        <v>2</v>
      </c>
      <c r="I321" s="31">
        <f t="shared" si="18"/>
        <v>0</v>
      </c>
      <c r="J321" s="31">
        <f t="shared" si="18"/>
        <v>0</v>
      </c>
      <c r="K321" s="31">
        <f t="shared" si="18"/>
        <v>0</v>
      </c>
      <c r="L321" s="31">
        <f t="shared" si="18"/>
        <v>2</v>
      </c>
      <c r="M321" s="31">
        <f t="shared" si="18"/>
        <v>0</v>
      </c>
      <c r="N321" s="31">
        <f t="shared" si="18"/>
        <v>0</v>
      </c>
      <c r="O321" s="31">
        <f t="shared" si="18"/>
        <v>0</v>
      </c>
      <c r="P321" s="31">
        <f t="shared" si="18"/>
        <v>7</v>
      </c>
    </row>
    <row r="322" spans="1:16" x14ac:dyDescent="0.3">
      <c r="A322" s="27" t="s">
        <v>728</v>
      </c>
      <c r="B322" s="28"/>
      <c r="C322" s="179"/>
      <c r="D322" s="179"/>
      <c r="E322" s="119">
        <f>E321/A318</f>
        <v>0.29411764705882354</v>
      </c>
      <c r="F322" s="185">
        <f>F321/A318</f>
        <v>0.26470588235294118</v>
      </c>
      <c r="G322" s="30">
        <f>G321/$F319</f>
        <v>0.375</v>
      </c>
      <c r="H322" s="30">
        <f t="shared" ref="H322:P322" si="19">H321/$F319</f>
        <v>0.25</v>
      </c>
      <c r="I322" s="30">
        <f t="shared" si="19"/>
        <v>0</v>
      </c>
      <c r="J322" s="30">
        <f t="shared" si="19"/>
        <v>0</v>
      </c>
      <c r="K322" s="30">
        <f t="shared" si="19"/>
        <v>0</v>
      </c>
      <c r="L322" s="30">
        <f t="shared" si="19"/>
        <v>0.25</v>
      </c>
      <c r="M322" s="30">
        <f t="shared" si="19"/>
        <v>0</v>
      </c>
      <c r="N322" s="30">
        <f t="shared" si="19"/>
        <v>0</v>
      </c>
      <c r="O322" s="30">
        <f t="shared" si="19"/>
        <v>0</v>
      </c>
      <c r="P322" s="30">
        <f t="shared" si="19"/>
        <v>0.875</v>
      </c>
    </row>
    <row r="323" spans="1:16" x14ac:dyDescent="0.3">
      <c r="A323" s="27" t="s">
        <v>729</v>
      </c>
      <c r="B323" s="28"/>
      <c r="C323" s="179"/>
      <c r="D323" s="179"/>
      <c r="E323" s="90">
        <f>A318-(E319+((E321)))</f>
        <v>17</v>
      </c>
      <c r="F323" s="172">
        <f>A318-(F319+((F321)))</f>
        <v>17</v>
      </c>
      <c r="G323" s="186"/>
      <c r="H323" s="175"/>
      <c r="I323" s="175"/>
      <c r="J323" s="175"/>
      <c r="K323" s="175"/>
      <c r="L323" s="175"/>
      <c r="M323" s="175"/>
      <c r="N323" s="175"/>
      <c r="O323" s="175"/>
      <c r="P323" s="175"/>
    </row>
    <row r="324" spans="1:16" x14ac:dyDescent="0.3">
      <c r="A324" s="96" t="s">
        <v>730</v>
      </c>
      <c r="B324" s="97"/>
      <c r="C324" s="180"/>
      <c r="D324" s="179"/>
      <c r="E324" s="99">
        <f>E323/A318</f>
        <v>0.5</v>
      </c>
      <c r="F324" s="173">
        <f>F323/A318</f>
        <v>0.5</v>
      </c>
      <c r="G324" s="187"/>
      <c r="H324" s="67"/>
      <c r="I324" s="67"/>
      <c r="J324" s="67"/>
      <c r="K324" s="67"/>
      <c r="L324" s="67"/>
      <c r="M324" s="67"/>
      <c r="N324" s="67"/>
      <c r="O324" s="67"/>
      <c r="P324" s="67"/>
    </row>
    <row r="325" spans="1:16" x14ac:dyDescent="0.3">
      <c r="A325" s="42" t="s">
        <v>731</v>
      </c>
      <c r="B325" s="1"/>
      <c r="C325" s="117"/>
      <c r="D325" s="174"/>
      <c r="E325" s="91">
        <f>(COUNTA(E284:E318))-1</f>
        <v>17</v>
      </c>
      <c r="F325" s="194">
        <f>(COUNTA(F284:F318))-1</f>
        <v>17</v>
      </c>
      <c r="G325" s="187"/>
      <c r="H325" s="67"/>
      <c r="I325" s="67"/>
      <c r="J325" s="67"/>
      <c r="K325" s="67"/>
      <c r="L325" s="67"/>
      <c r="M325" s="67"/>
      <c r="N325" s="67"/>
      <c r="O325" s="67"/>
      <c r="P325" s="67"/>
    </row>
    <row r="326" spans="1:16" x14ac:dyDescent="0.3">
      <c r="A326" s="9"/>
      <c r="B326" s="95"/>
      <c r="C326" s="102"/>
      <c r="D326" s="103"/>
      <c r="E326" s="9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1:16" x14ac:dyDescent="0.3">
      <c r="A327" s="9"/>
      <c r="B327" s="95"/>
      <c r="C327" s="102"/>
      <c r="D327" s="103"/>
      <c r="E327" s="9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1:16" ht="17.399999999999999" x14ac:dyDescent="0.3">
      <c r="C328" s="134" t="s">
        <v>748</v>
      </c>
      <c r="F328" s="43"/>
    </row>
    <row r="329" spans="1:16" x14ac:dyDescent="0.3">
      <c r="C329" s="3" t="s">
        <v>756</v>
      </c>
      <c r="K329" s="4"/>
      <c r="L329" s="4"/>
      <c r="M329" s="4"/>
    </row>
    <row r="330" spans="1:16" x14ac:dyDescent="0.3">
      <c r="A330" s="125" t="s">
        <v>712</v>
      </c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1:16" ht="96.6" customHeight="1" x14ac:dyDescent="0.3">
      <c r="A331" s="104" t="s">
        <v>701</v>
      </c>
      <c r="B331" s="104" t="s">
        <v>690</v>
      </c>
      <c r="C331" s="105" t="s">
        <v>0</v>
      </c>
      <c r="D331" s="106" t="s">
        <v>1</v>
      </c>
      <c r="E331" s="107" t="s">
        <v>2</v>
      </c>
      <c r="F331" s="108" t="s">
        <v>703</v>
      </c>
      <c r="G331" s="104" t="s">
        <v>3</v>
      </c>
      <c r="H331" s="104" t="s">
        <v>4</v>
      </c>
      <c r="I331" s="104" t="s">
        <v>5</v>
      </c>
      <c r="J331" s="104" t="s">
        <v>6</v>
      </c>
      <c r="K331" s="104" t="s">
        <v>7</v>
      </c>
      <c r="L331" s="104" t="s">
        <v>8</v>
      </c>
      <c r="M331" s="104" t="s">
        <v>9</v>
      </c>
      <c r="N331" s="104" t="s">
        <v>704</v>
      </c>
      <c r="O331" s="104" t="s">
        <v>10</v>
      </c>
      <c r="P331" s="104" t="s">
        <v>705</v>
      </c>
    </row>
    <row r="332" spans="1:16" x14ac:dyDescent="0.3">
      <c r="A332" s="1">
        <v>1</v>
      </c>
      <c r="B332" s="195">
        <v>258</v>
      </c>
      <c r="C332" s="44" t="s">
        <v>280</v>
      </c>
      <c r="D332" s="214">
        <v>12700</v>
      </c>
      <c r="E332" s="85">
        <v>1</v>
      </c>
      <c r="F332" s="13">
        <v>1</v>
      </c>
      <c r="G332" s="14">
        <v>1</v>
      </c>
      <c r="H332" s="14">
        <v>1</v>
      </c>
      <c r="I332" s="14">
        <v>1</v>
      </c>
      <c r="J332" s="14">
        <v>1</v>
      </c>
      <c r="K332" s="14">
        <v>1</v>
      </c>
      <c r="L332" s="14">
        <v>1</v>
      </c>
      <c r="M332" s="14">
        <v>1</v>
      </c>
      <c r="N332" s="14">
        <v>1</v>
      </c>
      <c r="O332" s="14">
        <v>1</v>
      </c>
      <c r="P332" s="14">
        <v>0</v>
      </c>
    </row>
    <row r="333" spans="1:16" x14ac:dyDescent="0.3">
      <c r="A333" s="1">
        <v>2</v>
      </c>
      <c r="B333" s="195">
        <v>259</v>
      </c>
      <c r="C333" s="49" t="s">
        <v>281</v>
      </c>
      <c r="D333" s="214">
        <v>6643</v>
      </c>
      <c r="E333" s="85">
        <v>1</v>
      </c>
      <c r="F333" s="13">
        <v>1</v>
      </c>
      <c r="G333" s="14">
        <v>1</v>
      </c>
      <c r="H333" s="14">
        <v>1</v>
      </c>
      <c r="I333" s="14">
        <v>1</v>
      </c>
      <c r="J333" s="14">
        <v>1</v>
      </c>
      <c r="K333" s="14">
        <v>1</v>
      </c>
      <c r="L333" s="14">
        <v>1</v>
      </c>
      <c r="M333" s="14">
        <v>1</v>
      </c>
      <c r="N333" s="14">
        <v>1</v>
      </c>
      <c r="O333" s="14">
        <v>1</v>
      </c>
      <c r="P333" s="14">
        <v>0</v>
      </c>
    </row>
    <row r="334" spans="1:16" x14ac:dyDescent="0.3">
      <c r="A334" s="1">
        <v>3</v>
      </c>
      <c r="B334" s="195">
        <v>260</v>
      </c>
      <c r="C334" s="49" t="s">
        <v>282</v>
      </c>
      <c r="D334" s="214">
        <v>6484</v>
      </c>
      <c r="E334" s="85">
        <v>1</v>
      </c>
      <c r="F334" s="13">
        <v>1</v>
      </c>
      <c r="G334" s="14">
        <v>0</v>
      </c>
      <c r="H334" s="14">
        <v>0</v>
      </c>
      <c r="I334" s="14">
        <v>1</v>
      </c>
      <c r="J334" s="14">
        <v>1</v>
      </c>
      <c r="K334" s="14">
        <v>1</v>
      </c>
      <c r="L334" s="14">
        <v>0</v>
      </c>
      <c r="M334" s="14">
        <v>1</v>
      </c>
      <c r="N334" s="14">
        <v>1</v>
      </c>
      <c r="O334" s="14">
        <v>1</v>
      </c>
      <c r="P334" s="14">
        <v>0</v>
      </c>
    </row>
    <row r="335" spans="1:16" x14ac:dyDescent="0.3">
      <c r="A335" s="1">
        <v>4</v>
      </c>
      <c r="B335" s="195">
        <v>261</v>
      </c>
      <c r="C335" s="49" t="s">
        <v>283</v>
      </c>
      <c r="D335" s="214">
        <v>2855</v>
      </c>
      <c r="E335" s="85">
        <v>1</v>
      </c>
      <c r="F335" s="13">
        <v>1</v>
      </c>
      <c r="G335" s="14">
        <v>1</v>
      </c>
      <c r="H335" s="14">
        <v>1</v>
      </c>
      <c r="I335" s="14">
        <v>1</v>
      </c>
      <c r="J335" s="14">
        <v>1</v>
      </c>
      <c r="K335" s="14">
        <v>1</v>
      </c>
      <c r="L335" s="14">
        <v>1</v>
      </c>
      <c r="M335" s="14">
        <v>1</v>
      </c>
      <c r="N335" s="14">
        <v>1</v>
      </c>
      <c r="O335" s="14">
        <v>1</v>
      </c>
      <c r="P335" s="14">
        <v>0</v>
      </c>
    </row>
    <row r="336" spans="1:16" x14ac:dyDescent="0.3">
      <c r="A336" s="1">
        <v>5</v>
      </c>
      <c r="B336" s="195">
        <v>262</v>
      </c>
      <c r="C336" s="49" t="s">
        <v>284</v>
      </c>
      <c r="D336" s="214">
        <v>2763</v>
      </c>
      <c r="E336" s="85">
        <v>1</v>
      </c>
      <c r="F336" s="13">
        <v>1</v>
      </c>
      <c r="G336" s="14">
        <v>1</v>
      </c>
      <c r="H336" s="14">
        <v>1</v>
      </c>
      <c r="I336" s="14">
        <v>1</v>
      </c>
      <c r="J336" s="14">
        <v>1</v>
      </c>
      <c r="K336" s="14">
        <v>1</v>
      </c>
      <c r="L336" s="14">
        <v>1</v>
      </c>
      <c r="M336" s="14">
        <v>1</v>
      </c>
      <c r="N336" s="14">
        <v>1</v>
      </c>
      <c r="O336" s="14">
        <v>1</v>
      </c>
      <c r="P336" s="14">
        <v>0</v>
      </c>
    </row>
    <row r="337" spans="1:16" x14ac:dyDescent="0.3">
      <c r="A337" s="1">
        <v>6</v>
      </c>
      <c r="B337" s="195">
        <v>263</v>
      </c>
      <c r="C337" s="49" t="s">
        <v>285</v>
      </c>
      <c r="D337" s="214">
        <v>2127</v>
      </c>
      <c r="E337" s="85">
        <v>1</v>
      </c>
      <c r="F337" s="13">
        <v>1</v>
      </c>
      <c r="G337" s="14">
        <v>0</v>
      </c>
      <c r="H337" s="14">
        <v>1</v>
      </c>
      <c r="I337" s="14">
        <v>1</v>
      </c>
      <c r="J337" s="14">
        <v>1</v>
      </c>
      <c r="K337" s="14">
        <v>1</v>
      </c>
      <c r="L337" s="14">
        <v>1</v>
      </c>
      <c r="M337" s="14">
        <v>1</v>
      </c>
      <c r="N337" s="14">
        <v>1</v>
      </c>
      <c r="O337" s="14">
        <v>1</v>
      </c>
      <c r="P337" s="14">
        <v>0</v>
      </c>
    </row>
    <row r="338" spans="1:16" x14ac:dyDescent="0.3">
      <c r="A338" s="1">
        <v>7</v>
      </c>
      <c r="B338" s="195">
        <v>264</v>
      </c>
      <c r="C338" s="49" t="s">
        <v>286</v>
      </c>
      <c r="D338" s="214">
        <v>1813</v>
      </c>
      <c r="E338" s="114">
        <v>1</v>
      </c>
      <c r="F338" s="71">
        <v>1</v>
      </c>
      <c r="G338" s="14">
        <v>0</v>
      </c>
      <c r="H338" s="14">
        <v>0</v>
      </c>
      <c r="I338" s="14">
        <v>1</v>
      </c>
      <c r="J338" s="14">
        <v>1</v>
      </c>
      <c r="K338" s="14">
        <v>1</v>
      </c>
      <c r="L338" s="14">
        <v>0</v>
      </c>
      <c r="M338" s="14">
        <v>1</v>
      </c>
      <c r="N338" s="14">
        <v>1</v>
      </c>
      <c r="O338" s="10">
        <v>1</v>
      </c>
      <c r="P338" s="14">
        <v>0</v>
      </c>
    </row>
    <row r="339" spans="1:16" x14ac:dyDescent="0.3">
      <c r="A339" s="1">
        <v>8</v>
      </c>
      <c r="B339" s="195">
        <v>265</v>
      </c>
      <c r="C339" s="49" t="s">
        <v>287</v>
      </c>
      <c r="D339" s="214">
        <v>1715</v>
      </c>
      <c r="E339" s="85">
        <v>1</v>
      </c>
      <c r="F339" s="13">
        <v>1</v>
      </c>
      <c r="G339" s="14">
        <v>0</v>
      </c>
      <c r="H339" s="14">
        <v>0</v>
      </c>
      <c r="I339" s="14">
        <v>1</v>
      </c>
      <c r="J339" s="14">
        <v>1</v>
      </c>
      <c r="K339" s="14">
        <v>1</v>
      </c>
      <c r="L339" s="14">
        <v>1</v>
      </c>
      <c r="M339" s="14">
        <v>1</v>
      </c>
      <c r="N339" s="14">
        <v>1</v>
      </c>
      <c r="O339" s="14">
        <v>1</v>
      </c>
      <c r="P339" s="14">
        <v>0</v>
      </c>
    </row>
    <row r="340" spans="1:16" x14ac:dyDescent="0.3">
      <c r="A340" s="1">
        <v>9</v>
      </c>
      <c r="B340" s="195">
        <v>266</v>
      </c>
      <c r="C340" s="49" t="s">
        <v>288</v>
      </c>
      <c r="D340" s="214">
        <v>1546</v>
      </c>
      <c r="E340" s="85">
        <v>1</v>
      </c>
      <c r="F340" s="13">
        <v>1</v>
      </c>
      <c r="G340" s="14">
        <v>1</v>
      </c>
      <c r="H340" s="14">
        <v>1</v>
      </c>
      <c r="I340" s="14">
        <v>1</v>
      </c>
      <c r="J340" s="14">
        <v>1</v>
      </c>
      <c r="K340" s="14">
        <v>1</v>
      </c>
      <c r="L340" s="14">
        <v>1</v>
      </c>
      <c r="M340" s="14">
        <v>1</v>
      </c>
      <c r="N340" s="14">
        <v>1</v>
      </c>
      <c r="O340" s="14">
        <v>1</v>
      </c>
      <c r="P340" s="14">
        <v>0</v>
      </c>
    </row>
    <row r="341" spans="1:16" x14ac:dyDescent="0.3">
      <c r="A341" s="1">
        <v>10</v>
      </c>
      <c r="B341" s="195">
        <v>267</v>
      </c>
      <c r="C341" s="49" t="s">
        <v>289</v>
      </c>
      <c r="D341" s="214">
        <v>1544</v>
      </c>
      <c r="E341" s="85">
        <v>1</v>
      </c>
      <c r="F341" s="13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</row>
    <row r="342" spans="1:16" x14ac:dyDescent="0.3">
      <c r="A342" s="1">
        <v>11</v>
      </c>
      <c r="B342" s="195">
        <v>268</v>
      </c>
      <c r="C342" s="49" t="s">
        <v>290</v>
      </c>
      <c r="D342" s="214">
        <v>1475</v>
      </c>
      <c r="E342" s="85">
        <v>1</v>
      </c>
      <c r="F342" s="13">
        <v>1</v>
      </c>
      <c r="G342" s="14">
        <v>1</v>
      </c>
      <c r="H342" s="14">
        <v>0</v>
      </c>
      <c r="I342" s="14">
        <v>1</v>
      </c>
      <c r="J342" s="14">
        <v>1</v>
      </c>
      <c r="K342" s="14">
        <v>1</v>
      </c>
      <c r="L342" s="14">
        <v>0</v>
      </c>
      <c r="M342" s="14">
        <v>0</v>
      </c>
      <c r="N342" s="14">
        <v>1</v>
      </c>
      <c r="O342" s="14">
        <v>1</v>
      </c>
      <c r="P342" s="14">
        <v>0</v>
      </c>
    </row>
    <row r="343" spans="1:16" x14ac:dyDescent="0.3">
      <c r="A343" s="1">
        <v>12</v>
      </c>
      <c r="B343" s="195">
        <v>269</v>
      </c>
      <c r="C343" s="49" t="s">
        <v>291</v>
      </c>
      <c r="D343" s="214">
        <v>1335</v>
      </c>
      <c r="E343" s="85">
        <v>1</v>
      </c>
      <c r="F343" s="13">
        <v>1</v>
      </c>
      <c r="G343" s="14">
        <v>1</v>
      </c>
      <c r="H343" s="14">
        <v>1</v>
      </c>
      <c r="I343" s="14">
        <v>1</v>
      </c>
      <c r="J343" s="14">
        <v>1</v>
      </c>
      <c r="K343" s="14">
        <v>1</v>
      </c>
      <c r="L343" s="14">
        <v>0</v>
      </c>
      <c r="M343" s="14">
        <v>1</v>
      </c>
      <c r="N343" s="14">
        <v>1</v>
      </c>
      <c r="O343" s="14">
        <v>1</v>
      </c>
      <c r="P343" s="14">
        <v>0</v>
      </c>
    </row>
    <row r="344" spans="1:16" x14ac:dyDescent="0.3">
      <c r="A344" s="1">
        <v>13</v>
      </c>
      <c r="B344" s="195">
        <v>270</v>
      </c>
      <c r="C344" s="49" t="s">
        <v>292</v>
      </c>
      <c r="D344" s="214">
        <v>1233</v>
      </c>
      <c r="E344" s="85">
        <v>0</v>
      </c>
      <c r="F344" s="13">
        <v>1</v>
      </c>
      <c r="G344" s="14">
        <v>0</v>
      </c>
      <c r="H344" s="14">
        <v>0</v>
      </c>
      <c r="I344" s="14">
        <v>1</v>
      </c>
      <c r="J344" s="14">
        <v>1</v>
      </c>
      <c r="K344" s="14">
        <v>1</v>
      </c>
      <c r="L344" s="14">
        <v>1</v>
      </c>
      <c r="M344" s="14">
        <v>1</v>
      </c>
      <c r="N344" s="14">
        <v>1</v>
      </c>
      <c r="O344" s="14">
        <v>1</v>
      </c>
      <c r="P344" s="14">
        <v>0</v>
      </c>
    </row>
    <row r="345" spans="1:16" x14ac:dyDescent="0.3">
      <c r="A345" s="1">
        <v>14</v>
      </c>
      <c r="B345" s="195">
        <v>271</v>
      </c>
      <c r="C345" s="49" t="s">
        <v>293</v>
      </c>
      <c r="D345" s="214">
        <v>1182</v>
      </c>
      <c r="E345" s="85">
        <v>1</v>
      </c>
      <c r="F345" s="13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</row>
    <row r="346" spans="1:16" x14ac:dyDescent="0.3">
      <c r="A346" s="1">
        <v>15</v>
      </c>
      <c r="B346" s="195">
        <v>272</v>
      </c>
      <c r="C346" s="49" t="s">
        <v>294</v>
      </c>
      <c r="D346" s="214">
        <v>956</v>
      </c>
      <c r="E346" s="85">
        <v>1</v>
      </c>
      <c r="F346" s="13">
        <v>1</v>
      </c>
      <c r="G346" s="14">
        <v>1</v>
      </c>
      <c r="H346" s="14">
        <v>1</v>
      </c>
      <c r="I346" s="14">
        <v>1</v>
      </c>
      <c r="J346" s="14">
        <v>1</v>
      </c>
      <c r="K346" s="14">
        <v>1</v>
      </c>
      <c r="L346" s="14">
        <v>1</v>
      </c>
      <c r="M346" s="14">
        <v>1</v>
      </c>
      <c r="N346" s="14">
        <v>1</v>
      </c>
      <c r="O346" s="14">
        <v>1</v>
      </c>
      <c r="P346" s="14">
        <v>0</v>
      </c>
    </row>
    <row r="347" spans="1:16" x14ac:dyDescent="0.3">
      <c r="A347" s="1">
        <v>16</v>
      </c>
      <c r="B347" s="195">
        <v>273</v>
      </c>
      <c r="C347" s="49" t="s">
        <v>295</v>
      </c>
      <c r="D347" s="214">
        <v>955</v>
      </c>
      <c r="E347" s="85">
        <v>1</v>
      </c>
      <c r="F347" s="13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</row>
    <row r="348" spans="1:16" ht="15.6" customHeight="1" x14ac:dyDescent="0.3">
      <c r="A348" s="1">
        <v>17</v>
      </c>
      <c r="B348" s="195">
        <v>274</v>
      </c>
      <c r="C348" s="49" t="s">
        <v>296</v>
      </c>
      <c r="D348" s="214">
        <v>911</v>
      </c>
      <c r="E348" s="85">
        <v>0</v>
      </c>
      <c r="F348" s="13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</row>
    <row r="349" spans="1:16" x14ac:dyDescent="0.3">
      <c r="A349" s="1">
        <v>18</v>
      </c>
      <c r="B349" s="195">
        <v>275</v>
      </c>
      <c r="C349" s="49" t="s">
        <v>297</v>
      </c>
      <c r="D349" s="214">
        <v>855</v>
      </c>
      <c r="E349" s="85"/>
      <c r="F349" s="13"/>
      <c r="G349" s="14"/>
      <c r="H349" s="14"/>
      <c r="I349" s="14"/>
      <c r="J349" s="14"/>
      <c r="K349" s="14"/>
      <c r="L349" s="14"/>
      <c r="M349" s="14"/>
      <c r="N349" s="14"/>
      <c r="O349" s="14"/>
      <c r="P349" s="14"/>
    </row>
    <row r="350" spans="1:16" x14ac:dyDescent="0.3">
      <c r="A350" s="1">
        <v>19</v>
      </c>
      <c r="B350" s="195">
        <v>276</v>
      </c>
      <c r="C350" s="49" t="s">
        <v>298</v>
      </c>
      <c r="D350" s="214">
        <v>741</v>
      </c>
      <c r="E350" s="85">
        <v>0</v>
      </c>
      <c r="F350" s="13">
        <v>1</v>
      </c>
      <c r="G350" s="14">
        <v>1</v>
      </c>
      <c r="H350" s="14">
        <v>1</v>
      </c>
      <c r="I350" s="14">
        <v>1</v>
      </c>
      <c r="J350" s="14">
        <v>1</v>
      </c>
      <c r="K350" s="14">
        <v>1</v>
      </c>
      <c r="L350" s="14">
        <v>1</v>
      </c>
      <c r="M350" s="14">
        <v>1</v>
      </c>
      <c r="N350" s="14">
        <v>1</v>
      </c>
      <c r="O350" s="14">
        <v>1</v>
      </c>
      <c r="P350" s="14">
        <v>0</v>
      </c>
    </row>
    <row r="351" spans="1:16" x14ac:dyDescent="0.3">
      <c r="A351" s="1">
        <v>20</v>
      </c>
      <c r="B351" s="195">
        <v>277</v>
      </c>
      <c r="C351" s="49" t="s">
        <v>299</v>
      </c>
      <c r="D351" s="214">
        <v>731</v>
      </c>
      <c r="E351" s="85">
        <v>1</v>
      </c>
      <c r="F351" s="13">
        <v>1</v>
      </c>
      <c r="G351" s="14">
        <v>1</v>
      </c>
      <c r="H351" s="14">
        <v>0</v>
      </c>
      <c r="I351" s="14">
        <v>1</v>
      </c>
      <c r="J351" s="14">
        <v>1</v>
      </c>
      <c r="K351" s="14">
        <v>1</v>
      </c>
      <c r="L351" s="14">
        <v>0</v>
      </c>
      <c r="M351" s="14">
        <v>1</v>
      </c>
      <c r="N351" s="14">
        <v>1</v>
      </c>
      <c r="O351" s="14">
        <v>1</v>
      </c>
      <c r="P351" s="14">
        <v>0</v>
      </c>
    </row>
    <row r="352" spans="1:16" x14ac:dyDescent="0.3">
      <c r="A352" s="1">
        <v>21</v>
      </c>
      <c r="B352" s="195">
        <v>278</v>
      </c>
      <c r="C352" s="49" t="s">
        <v>98</v>
      </c>
      <c r="D352" s="214">
        <v>701</v>
      </c>
      <c r="E352" s="85">
        <v>0</v>
      </c>
      <c r="F352" s="13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</row>
    <row r="353" spans="1:16" x14ac:dyDescent="0.3">
      <c r="A353" s="1">
        <v>22</v>
      </c>
      <c r="B353" s="195">
        <v>279</v>
      </c>
      <c r="C353" s="49" t="s">
        <v>300</v>
      </c>
      <c r="D353" s="214">
        <v>687</v>
      </c>
      <c r="E353" s="85">
        <v>1</v>
      </c>
      <c r="F353" s="13">
        <v>1</v>
      </c>
      <c r="G353" s="14">
        <v>0</v>
      </c>
      <c r="H353" s="14">
        <v>0</v>
      </c>
      <c r="I353" s="14">
        <v>1</v>
      </c>
      <c r="J353" s="14">
        <v>1</v>
      </c>
      <c r="K353" s="14">
        <v>1</v>
      </c>
      <c r="L353" s="14">
        <v>0</v>
      </c>
      <c r="M353" s="14">
        <v>1</v>
      </c>
      <c r="N353" s="14">
        <v>1</v>
      </c>
      <c r="O353" s="14">
        <v>1</v>
      </c>
      <c r="P353" s="14">
        <v>0</v>
      </c>
    </row>
    <row r="354" spans="1:16" x14ac:dyDescent="0.3">
      <c r="A354" s="1">
        <v>23</v>
      </c>
      <c r="B354" s="195">
        <v>280</v>
      </c>
      <c r="C354" s="49" t="s">
        <v>301</v>
      </c>
      <c r="D354" s="214">
        <v>668</v>
      </c>
      <c r="E354" s="85">
        <v>0</v>
      </c>
      <c r="F354" s="13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</row>
    <row r="355" spans="1:16" x14ac:dyDescent="0.3">
      <c r="A355" s="1">
        <v>24</v>
      </c>
      <c r="B355" s="195">
        <v>281</v>
      </c>
      <c r="C355" s="49" t="s">
        <v>302</v>
      </c>
      <c r="D355" s="214">
        <v>623</v>
      </c>
      <c r="E355" s="85">
        <v>1</v>
      </c>
      <c r="F355" s="13">
        <v>1</v>
      </c>
      <c r="G355" s="14">
        <v>0</v>
      </c>
      <c r="H355" s="14">
        <v>0</v>
      </c>
      <c r="I355" s="14">
        <v>1</v>
      </c>
      <c r="J355" s="14">
        <v>1</v>
      </c>
      <c r="K355" s="14">
        <v>1</v>
      </c>
      <c r="L355" s="14">
        <v>0</v>
      </c>
      <c r="M355" s="14">
        <v>1</v>
      </c>
      <c r="N355" s="14">
        <v>1</v>
      </c>
      <c r="O355" s="14">
        <v>1</v>
      </c>
      <c r="P355" s="14">
        <v>0</v>
      </c>
    </row>
    <row r="356" spans="1:16" x14ac:dyDescent="0.3">
      <c r="A356" s="1">
        <v>25</v>
      </c>
      <c r="B356" s="195">
        <v>282</v>
      </c>
      <c r="C356" s="49" t="s">
        <v>303</v>
      </c>
      <c r="D356" s="214">
        <v>577</v>
      </c>
      <c r="E356" s="85">
        <v>1</v>
      </c>
      <c r="F356" s="13">
        <v>1</v>
      </c>
      <c r="G356" s="14">
        <v>1</v>
      </c>
      <c r="H356" s="14">
        <v>1</v>
      </c>
      <c r="I356" s="14">
        <v>1</v>
      </c>
      <c r="J356" s="14">
        <v>1</v>
      </c>
      <c r="K356" s="14">
        <v>1</v>
      </c>
      <c r="L356" s="14">
        <v>1</v>
      </c>
      <c r="M356" s="14">
        <v>1</v>
      </c>
      <c r="N356" s="14">
        <v>1</v>
      </c>
      <c r="O356" s="14">
        <v>1</v>
      </c>
      <c r="P356" s="14">
        <v>0</v>
      </c>
    </row>
    <row r="357" spans="1:16" x14ac:dyDescent="0.3">
      <c r="A357" s="1">
        <v>26</v>
      </c>
      <c r="B357" s="195">
        <v>283</v>
      </c>
      <c r="C357" s="49" t="s">
        <v>304</v>
      </c>
      <c r="D357" s="214">
        <v>514</v>
      </c>
      <c r="E357" s="85">
        <v>0</v>
      </c>
      <c r="F357" s="13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</row>
    <row r="358" spans="1:16" x14ac:dyDescent="0.3">
      <c r="A358" s="1">
        <v>27</v>
      </c>
      <c r="B358" s="195">
        <v>284</v>
      </c>
      <c r="C358" s="49" t="s">
        <v>305</v>
      </c>
      <c r="D358" s="214">
        <v>514</v>
      </c>
      <c r="E358" s="85">
        <v>0</v>
      </c>
      <c r="F358" s="13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</row>
    <row r="359" spans="1:16" x14ac:dyDescent="0.3">
      <c r="A359" s="1">
        <v>28</v>
      </c>
      <c r="B359" s="195">
        <v>285</v>
      </c>
      <c r="C359" s="49" t="s">
        <v>306</v>
      </c>
      <c r="D359" s="214">
        <v>501</v>
      </c>
      <c r="E359" s="85">
        <v>0</v>
      </c>
      <c r="F359" s="13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</row>
    <row r="360" spans="1:16" x14ac:dyDescent="0.3">
      <c r="A360" s="1">
        <v>29</v>
      </c>
      <c r="B360" s="195">
        <v>286</v>
      </c>
      <c r="C360" s="49" t="s">
        <v>307</v>
      </c>
      <c r="D360" s="214">
        <v>500</v>
      </c>
      <c r="E360" s="85">
        <v>0</v>
      </c>
      <c r="F360" s="13">
        <v>1</v>
      </c>
      <c r="G360" s="14">
        <v>0</v>
      </c>
      <c r="H360" s="14">
        <v>0</v>
      </c>
      <c r="I360" s="14">
        <v>1</v>
      </c>
      <c r="J360" s="14">
        <v>1</v>
      </c>
      <c r="K360" s="14">
        <v>1</v>
      </c>
      <c r="L360" s="14">
        <v>0</v>
      </c>
      <c r="M360" s="14">
        <v>1</v>
      </c>
      <c r="N360" s="14">
        <v>1</v>
      </c>
      <c r="O360" s="14">
        <v>1</v>
      </c>
      <c r="P360" s="14">
        <v>0</v>
      </c>
    </row>
    <row r="361" spans="1:16" x14ac:dyDescent="0.3">
      <c r="A361" s="1">
        <v>30</v>
      </c>
      <c r="B361" s="195">
        <v>287</v>
      </c>
      <c r="C361" s="49" t="s">
        <v>308</v>
      </c>
      <c r="D361" s="214">
        <v>500</v>
      </c>
      <c r="E361" s="85">
        <v>0</v>
      </c>
      <c r="F361" s="13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</row>
    <row r="362" spans="1:16" x14ac:dyDescent="0.3">
      <c r="A362" s="1">
        <v>31</v>
      </c>
      <c r="B362" s="195">
        <v>288</v>
      </c>
      <c r="C362" s="49" t="s">
        <v>309</v>
      </c>
      <c r="D362" s="214">
        <v>469</v>
      </c>
      <c r="E362" s="85">
        <v>0</v>
      </c>
      <c r="F362" s="13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</row>
    <row r="363" spans="1:16" x14ac:dyDescent="0.3">
      <c r="A363" s="1">
        <v>32</v>
      </c>
      <c r="B363" s="195">
        <v>289</v>
      </c>
      <c r="C363" s="49" t="s">
        <v>310</v>
      </c>
      <c r="D363" s="214">
        <v>421</v>
      </c>
      <c r="E363" s="85">
        <v>0</v>
      </c>
      <c r="F363" s="13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</row>
    <row r="364" spans="1:16" x14ac:dyDescent="0.3">
      <c r="A364" s="1">
        <v>33</v>
      </c>
      <c r="B364" s="195">
        <v>290</v>
      </c>
      <c r="C364" s="49" t="s">
        <v>311</v>
      </c>
      <c r="D364" s="214">
        <v>407</v>
      </c>
      <c r="E364" s="85">
        <v>1</v>
      </c>
      <c r="F364" s="13">
        <v>1</v>
      </c>
      <c r="G364" s="14">
        <v>1</v>
      </c>
      <c r="H364" s="14">
        <v>0</v>
      </c>
      <c r="I364" s="14">
        <v>1</v>
      </c>
      <c r="J364" s="14">
        <v>1</v>
      </c>
      <c r="K364" s="14">
        <v>1</v>
      </c>
      <c r="L364" s="14">
        <v>0</v>
      </c>
      <c r="M364" s="14">
        <v>0</v>
      </c>
      <c r="N364" s="14">
        <v>1</v>
      </c>
      <c r="O364" s="14">
        <v>1</v>
      </c>
      <c r="P364" s="14">
        <v>0</v>
      </c>
    </row>
    <row r="365" spans="1:16" x14ac:dyDescent="0.3">
      <c r="A365" s="1">
        <v>34</v>
      </c>
      <c r="B365" s="195">
        <v>291</v>
      </c>
      <c r="C365" s="49" t="s">
        <v>312</v>
      </c>
      <c r="D365" s="214">
        <v>385</v>
      </c>
      <c r="E365" s="85">
        <v>0</v>
      </c>
      <c r="F365" s="13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</row>
    <row r="366" spans="1:16" x14ac:dyDescent="0.3">
      <c r="A366" s="1">
        <v>35</v>
      </c>
      <c r="B366" s="195">
        <v>292</v>
      </c>
      <c r="C366" s="49" t="s">
        <v>313</v>
      </c>
      <c r="D366" s="214">
        <v>349</v>
      </c>
      <c r="E366" s="85"/>
      <c r="F366" s="13"/>
      <c r="G366" s="14"/>
      <c r="H366" s="14"/>
      <c r="I366" s="14"/>
      <c r="J366" s="14"/>
      <c r="K366" s="14"/>
      <c r="L366" s="14"/>
      <c r="M366" s="14"/>
      <c r="N366" s="14"/>
      <c r="O366" s="14"/>
      <c r="P366" s="14"/>
    </row>
    <row r="367" spans="1:16" x14ac:dyDescent="0.3">
      <c r="A367" s="1">
        <v>36</v>
      </c>
      <c r="B367" s="195">
        <v>293</v>
      </c>
      <c r="C367" s="49" t="s">
        <v>314</v>
      </c>
      <c r="D367" s="214">
        <v>344</v>
      </c>
      <c r="E367" s="85"/>
      <c r="F367" s="13"/>
      <c r="G367" s="14"/>
      <c r="H367" s="14"/>
      <c r="I367" s="14"/>
      <c r="J367" s="14"/>
      <c r="K367" s="14"/>
      <c r="L367" s="14"/>
      <c r="M367" s="14"/>
      <c r="N367" s="14"/>
      <c r="O367" s="14"/>
      <c r="P367" s="14"/>
    </row>
    <row r="368" spans="1:16" x14ac:dyDescent="0.3">
      <c r="A368" s="1">
        <v>37</v>
      </c>
      <c r="B368" s="195">
        <v>294</v>
      </c>
      <c r="C368" s="49" t="s">
        <v>315</v>
      </c>
      <c r="D368" s="214">
        <v>323</v>
      </c>
      <c r="E368" s="85">
        <v>0</v>
      </c>
      <c r="F368" s="13">
        <v>1</v>
      </c>
      <c r="G368" s="14">
        <v>0</v>
      </c>
      <c r="H368" s="14">
        <v>0</v>
      </c>
      <c r="I368" s="14">
        <v>1</v>
      </c>
      <c r="J368" s="14">
        <v>1</v>
      </c>
      <c r="K368" s="14">
        <v>1</v>
      </c>
      <c r="L368" s="14">
        <v>0</v>
      </c>
      <c r="M368" s="14">
        <v>1</v>
      </c>
      <c r="N368" s="14">
        <v>1</v>
      </c>
      <c r="O368" s="14">
        <v>1</v>
      </c>
      <c r="P368" s="14">
        <v>0</v>
      </c>
    </row>
    <row r="369" spans="1:17" x14ac:dyDescent="0.3">
      <c r="A369" s="1">
        <v>38</v>
      </c>
      <c r="B369" s="195">
        <v>295</v>
      </c>
      <c r="C369" s="49" t="s">
        <v>316</v>
      </c>
      <c r="D369" s="214">
        <v>284</v>
      </c>
      <c r="E369" s="85">
        <v>0</v>
      </c>
      <c r="F369" s="133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</row>
    <row r="370" spans="1:17" ht="96.6" customHeight="1" x14ac:dyDescent="0.3">
      <c r="A370" s="5" t="s">
        <v>701</v>
      </c>
      <c r="B370" s="5" t="s">
        <v>690</v>
      </c>
      <c r="C370" s="128" t="s">
        <v>0</v>
      </c>
      <c r="D370" s="271" t="s">
        <v>1</v>
      </c>
      <c r="E370" s="132" t="s">
        <v>2</v>
      </c>
      <c r="F370" s="129" t="s">
        <v>703</v>
      </c>
      <c r="G370" s="5" t="s">
        <v>3</v>
      </c>
      <c r="H370" s="5" t="s">
        <v>4</v>
      </c>
      <c r="I370" s="5" t="s">
        <v>5</v>
      </c>
      <c r="J370" s="5" t="s">
        <v>6</v>
      </c>
      <c r="K370" s="5" t="s">
        <v>7</v>
      </c>
      <c r="L370" s="5" t="s">
        <v>8</v>
      </c>
      <c r="M370" s="5" t="s">
        <v>9</v>
      </c>
      <c r="N370" s="5" t="s">
        <v>704</v>
      </c>
      <c r="O370" s="5" t="s">
        <v>10</v>
      </c>
      <c r="P370" s="5" t="s">
        <v>705</v>
      </c>
    </row>
    <row r="371" spans="1:17" x14ac:dyDescent="0.3">
      <c r="A371" s="1">
        <v>39</v>
      </c>
      <c r="B371" s="195">
        <v>296</v>
      </c>
      <c r="C371" s="49" t="s">
        <v>317</v>
      </c>
      <c r="D371" s="214">
        <v>171</v>
      </c>
      <c r="E371" s="88"/>
      <c r="F371" s="13"/>
      <c r="G371" s="14"/>
      <c r="H371" s="14"/>
      <c r="I371" s="14"/>
      <c r="J371" s="14"/>
      <c r="K371" s="14"/>
      <c r="L371" s="14"/>
      <c r="M371" s="14"/>
      <c r="N371" s="14"/>
      <c r="O371" s="14"/>
      <c r="P371" s="14"/>
    </row>
    <row r="372" spans="1:17" x14ac:dyDescent="0.3">
      <c r="A372" s="1">
        <v>40</v>
      </c>
      <c r="B372" s="195">
        <v>297</v>
      </c>
      <c r="C372" s="49" t="s">
        <v>318</v>
      </c>
      <c r="D372" s="214">
        <v>136</v>
      </c>
      <c r="E372" s="85">
        <v>0</v>
      </c>
      <c r="F372" s="13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</row>
    <row r="373" spans="1:17" x14ac:dyDescent="0.3">
      <c r="A373" s="1">
        <v>41</v>
      </c>
      <c r="B373" s="195">
        <v>298</v>
      </c>
      <c r="C373" s="49" t="s">
        <v>319</v>
      </c>
      <c r="D373" s="214">
        <v>129</v>
      </c>
      <c r="E373" s="85"/>
      <c r="F373" s="13"/>
      <c r="G373" s="14"/>
      <c r="H373" s="14"/>
      <c r="I373" s="14"/>
      <c r="J373" s="14"/>
      <c r="K373" s="14"/>
      <c r="L373" s="14"/>
      <c r="M373" s="14"/>
      <c r="N373" s="14"/>
      <c r="O373" s="14"/>
      <c r="P373" s="14"/>
    </row>
    <row r="374" spans="1:17" x14ac:dyDescent="0.3">
      <c r="A374" s="1">
        <v>42</v>
      </c>
      <c r="B374" s="195">
        <v>299</v>
      </c>
      <c r="C374" s="49" t="s">
        <v>320</v>
      </c>
      <c r="D374" s="214">
        <v>127</v>
      </c>
      <c r="E374" s="85">
        <v>0</v>
      </c>
      <c r="F374" s="13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</row>
    <row r="375" spans="1:17" ht="16.2" thickBot="1" x14ac:dyDescent="0.35">
      <c r="A375" s="19">
        <v>43</v>
      </c>
      <c r="B375" s="196">
        <v>300</v>
      </c>
      <c r="C375" s="126" t="s">
        <v>321</v>
      </c>
      <c r="D375" s="215">
        <v>101</v>
      </c>
      <c r="E375" s="87">
        <v>0</v>
      </c>
      <c r="F375" s="20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9"/>
    </row>
    <row r="376" spans="1:17" x14ac:dyDescent="0.3">
      <c r="A376" s="22" t="s">
        <v>742</v>
      </c>
      <c r="B376" s="23"/>
      <c r="C376" s="178"/>
      <c r="D376" s="191"/>
      <c r="E376" s="130">
        <f>SUM(E332:E375)</f>
        <v>20</v>
      </c>
      <c r="F376" s="82">
        <f>SUM(F332:F375)</f>
        <v>21</v>
      </c>
      <c r="G376" s="82">
        <f>SUM(G332:G375)</f>
        <v>12</v>
      </c>
      <c r="H376" s="82">
        <f t="shared" ref="H376:P376" si="20">SUM(H332:H375)</f>
        <v>10</v>
      </c>
      <c r="I376" s="82">
        <f t="shared" si="20"/>
        <v>21</v>
      </c>
      <c r="J376" s="82">
        <f t="shared" si="20"/>
        <v>21</v>
      </c>
      <c r="K376" s="82">
        <f t="shared" si="20"/>
        <v>21</v>
      </c>
      <c r="L376" s="82">
        <f t="shared" si="20"/>
        <v>11</v>
      </c>
      <c r="M376" s="82">
        <f t="shared" si="20"/>
        <v>19</v>
      </c>
      <c r="N376" s="82">
        <f t="shared" si="20"/>
        <v>21</v>
      </c>
      <c r="O376" s="82">
        <f t="shared" si="20"/>
        <v>21</v>
      </c>
      <c r="P376" s="82">
        <f t="shared" si="20"/>
        <v>0</v>
      </c>
      <c r="Q376" s="9"/>
    </row>
    <row r="377" spans="1:17" x14ac:dyDescent="0.3">
      <c r="A377" s="27" t="s">
        <v>726</v>
      </c>
      <c r="B377" s="28"/>
      <c r="C377" s="179"/>
      <c r="D377" s="179"/>
      <c r="E377" s="123">
        <f>E376/A375</f>
        <v>0.46511627906976744</v>
      </c>
      <c r="F377" s="83">
        <f>F376/A375</f>
        <v>0.48837209302325579</v>
      </c>
      <c r="G377" s="30">
        <f>G376/$F376</f>
        <v>0.5714285714285714</v>
      </c>
      <c r="H377" s="30">
        <f t="shared" ref="H377:P377" si="21">H376/$F376</f>
        <v>0.47619047619047616</v>
      </c>
      <c r="I377" s="30">
        <f t="shared" si="21"/>
        <v>1</v>
      </c>
      <c r="J377" s="30">
        <f t="shared" si="21"/>
        <v>1</v>
      </c>
      <c r="K377" s="30">
        <f t="shared" si="21"/>
        <v>1</v>
      </c>
      <c r="L377" s="30">
        <f t="shared" si="21"/>
        <v>0.52380952380952384</v>
      </c>
      <c r="M377" s="30">
        <f t="shared" si="21"/>
        <v>0.90476190476190477</v>
      </c>
      <c r="N377" s="30">
        <f t="shared" si="21"/>
        <v>1</v>
      </c>
      <c r="O377" s="30">
        <f t="shared" si="21"/>
        <v>1</v>
      </c>
      <c r="P377" s="30">
        <f t="shared" si="21"/>
        <v>0</v>
      </c>
    </row>
    <row r="378" spans="1:17" x14ac:dyDescent="0.3">
      <c r="A378" s="1" t="s">
        <v>727</v>
      </c>
      <c r="B378" s="28"/>
      <c r="C378" s="179"/>
      <c r="D378" s="179"/>
      <c r="E378" s="120">
        <f>E382-E376</f>
        <v>18</v>
      </c>
      <c r="F378" s="84">
        <f>F382-F376</f>
        <v>17</v>
      </c>
      <c r="G378" s="31">
        <f>$F376-G376</f>
        <v>9</v>
      </c>
      <c r="H378" s="31">
        <f t="shared" ref="H378:P378" si="22">$F376-H376</f>
        <v>11</v>
      </c>
      <c r="I378" s="31">
        <f t="shared" si="22"/>
        <v>0</v>
      </c>
      <c r="J378" s="31">
        <f t="shared" si="22"/>
        <v>0</v>
      </c>
      <c r="K378" s="31">
        <f t="shared" si="22"/>
        <v>0</v>
      </c>
      <c r="L378" s="31">
        <f t="shared" si="22"/>
        <v>10</v>
      </c>
      <c r="M378" s="31">
        <f t="shared" si="22"/>
        <v>2</v>
      </c>
      <c r="N378" s="31">
        <f t="shared" si="22"/>
        <v>0</v>
      </c>
      <c r="O378" s="31">
        <f t="shared" si="22"/>
        <v>0</v>
      </c>
      <c r="P378" s="31">
        <f t="shared" si="22"/>
        <v>21</v>
      </c>
    </row>
    <row r="379" spans="1:17" x14ac:dyDescent="0.3">
      <c r="A379" s="27" t="s">
        <v>728</v>
      </c>
      <c r="B379" s="28"/>
      <c r="C379" s="179"/>
      <c r="D379" s="179"/>
      <c r="E379" s="193">
        <f>E378/A375</f>
        <v>0.41860465116279072</v>
      </c>
      <c r="F379" s="185">
        <f>F378/A375</f>
        <v>0.39534883720930231</v>
      </c>
      <c r="G379" s="30">
        <f>G378/$F376</f>
        <v>0.42857142857142855</v>
      </c>
      <c r="H379" s="30">
        <f t="shared" ref="H379:P379" si="23">H378/$F376</f>
        <v>0.52380952380952384</v>
      </c>
      <c r="I379" s="30">
        <f t="shared" si="23"/>
        <v>0</v>
      </c>
      <c r="J379" s="30">
        <f t="shared" si="23"/>
        <v>0</v>
      </c>
      <c r="K379" s="30">
        <f t="shared" si="23"/>
        <v>0</v>
      </c>
      <c r="L379" s="30">
        <f t="shared" si="23"/>
        <v>0.47619047619047616</v>
      </c>
      <c r="M379" s="30">
        <f t="shared" si="23"/>
        <v>9.5238095238095233E-2</v>
      </c>
      <c r="N379" s="30">
        <f t="shared" si="23"/>
        <v>0</v>
      </c>
      <c r="O379" s="30">
        <f t="shared" si="23"/>
        <v>0</v>
      </c>
      <c r="P379" s="30">
        <f t="shared" si="23"/>
        <v>1</v>
      </c>
    </row>
    <row r="380" spans="1:17" x14ac:dyDescent="0.3">
      <c r="A380" s="27" t="s">
        <v>729</v>
      </c>
      <c r="B380" s="28"/>
      <c r="C380" s="179"/>
      <c r="D380" s="179"/>
      <c r="E380" s="120">
        <f>A375-(E376+((E378)))</f>
        <v>5</v>
      </c>
      <c r="F380" s="172">
        <f>A375-(F376+((F378)))</f>
        <v>5</v>
      </c>
      <c r="G380" s="186"/>
      <c r="H380" s="175"/>
      <c r="I380" s="175"/>
      <c r="J380" s="175"/>
      <c r="K380" s="175"/>
      <c r="L380" s="175"/>
      <c r="M380" s="175"/>
      <c r="N380" s="175"/>
      <c r="O380" s="175"/>
      <c r="P380" s="175"/>
    </row>
    <row r="381" spans="1:17" x14ac:dyDescent="0.3">
      <c r="A381" s="96" t="s">
        <v>730</v>
      </c>
      <c r="B381" s="97"/>
      <c r="C381" s="180"/>
      <c r="D381" s="179"/>
      <c r="E381" s="181">
        <f>E380/A375</f>
        <v>0.11627906976744186</v>
      </c>
      <c r="F381" s="173">
        <f>F380/A375</f>
        <v>0.11627906976744186</v>
      </c>
      <c r="G381" s="187"/>
      <c r="H381" s="67"/>
      <c r="I381" s="67"/>
      <c r="J381" s="67"/>
      <c r="K381" s="67"/>
      <c r="L381" s="67"/>
      <c r="M381" s="67"/>
      <c r="N381" s="67"/>
      <c r="O381" s="67"/>
      <c r="P381" s="67"/>
    </row>
    <row r="382" spans="1:17" x14ac:dyDescent="0.3">
      <c r="A382" s="42" t="s">
        <v>731</v>
      </c>
      <c r="B382" s="1"/>
      <c r="C382" s="117"/>
      <c r="D382" s="174"/>
      <c r="E382" s="182">
        <f>(COUNTA(E332:E375))-1</f>
        <v>38</v>
      </c>
      <c r="F382" s="174">
        <f>(COUNTA(F332:F375))-1</f>
        <v>38</v>
      </c>
      <c r="G382" s="187"/>
      <c r="H382" s="67"/>
      <c r="I382" s="67"/>
      <c r="J382" s="67"/>
      <c r="K382" s="67"/>
      <c r="L382" s="67"/>
      <c r="M382" s="67"/>
      <c r="N382" s="67"/>
      <c r="O382" s="67"/>
      <c r="P382" s="67"/>
    </row>
    <row r="383" spans="1:17" x14ac:dyDescent="0.3">
      <c r="A383" s="9"/>
      <c r="B383" s="95"/>
      <c r="C383" s="102"/>
      <c r="D383" s="103"/>
      <c r="E383" s="9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</row>
    <row r="384" spans="1:17" x14ac:dyDescent="0.3">
      <c r="A384" s="9"/>
      <c r="B384" s="95"/>
      <c r="C384" s="102"/>
      <c r="D384" s="103"/>
      <c r="E384" s="9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</row>
    <row r="385" spans="1:16" ht="17.399999999999999" x14ac:dyDescent="0.3">
      <c r="C385" s="134" t="s">
        <v>749</v>
      </c>
      <c r="F385" s="43"/>
    </row>
    <row r="386" spans="1:16" x14ac:dyDescent="0.3">
      <c r="C386" s="3" t="s">
        <v>756</v>
      </c>
      <c r="K386" s="4"/>
      <c r="L386" s="4"/>
      <c r="M386" s="4"/>
    </row>
    <row r="387" spans="1:16" x14ac:dyDescent="0.3">
      <c r="A387" s="125" t="s">
        <v>713</v>
      </c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1:16" ht="96.6" customHeight="1" x14ac:dyDescent="0.3">
      <c r="A388" s="104" t="s">
        <v>701</v>
      </c>
      <c r="B388" s="104" t="s">
        <v>690</v>
      </c>
      <c r="C388" s="105" t="s">
        <v>0</v>
      </c>
      <c r="D388" s="106" t="s">
        <v>1</v>
      </c>
      <c r="E388" s="107" t="s">
        <v>2</v>
      </c>
      <c r="F388" s="108" t="s">
        <v>703</v>
      </c>
      <c r="G388" s="104" t="s">
        <v>3</v>
      </c>
      <c r="H388" s="104" t="s">
        <v>4</v>
      </c>
      <c r="I388" s="104" t="s">
        <v>5</v>
      </c>
      <c r="J388" s="104" t="s">
        <v>6</v>
      </c>
      <c r="K388" s="104" t="s">
        <v>7</v>
      </c>
      <c r="L388" s="104" t="s">
        <v>8</v>
      </c>
      <c r="M388" s="104" t="s">
        <v>9</v>
      </c>
      <c r="N388" s="104" t="s">
        <v>704</v>
      </c>
      <c r="O388" s="104" t="s">
        <v>10</v>
      </c>
      <c r="P388" s="104" t="s">
        <v>705</v>
      </c>
    </row>
    <row r="389" spans="1:16" x14ac:dyDescent="0.3">
      <c r="A389" s="1">
        <v>1</v>
      </c>
      <c r="B389" s="195">
        <v>301</v>
      </c>
      <c r="C389" s="44" t="s">
        <v>324</v>
      </c>
      <c r="D389" s="214">
        <v>89138</v>
      </c>
      <c r="E389" s="85">
        <v>1</v>
      </c>
      <c r="F389" s="13">
        <v>1</v>
      </c>
      <c r="G389" s="14">
        <v>0</v>
      </c>
      <c r="H389" s="14">
        <v>0</v>
      </c>
      <c r="I389" s="14">
        <v>1</v>
      </c>
      <c r="J389" s="14">
        <v>1</v>
      </c>
      <c r="K389" s="14">
        <v>1</v>
      </c>
      <c r="L389" s="14">
        <v>1</v>
      </c>
      <c r="M389" s="14">
        <v>1</v>
      </c>
      <c r="N389" s="14">
        <v>1</v>
      </c>
      <c r="O389" s="14">
        <v>1</v>
      </c>
      <c r="P389" s="14">
        <v>0</v>
      </c>
    </row>
    <row r="390" spans="1:16" x14ac:dyDescent="0.3">
      <c r="A390" s="1">
        <v>2</v>
      </c>
      <c r="B390" s="195">
        <v>302</v>
      </c>
      <c r="C390" s="49" t="s">
        <v>325</v>
      </c>
      <c r="D390" s="214">
        <v>6185</v>
      </c>
      <c r="E390" s="85">
        <v>1</v>
      </c>
      <c r="F390" s="13">
        <v>1</v>
      </c>
      <c r="G390" s="14">
        <v>1</v>
      </c>
      <c r="H390" s="14">
        <v>1</v>
      </c>
      <c r="I390" s="14">
        <v>1</v>
      </c>
      <c r="J390" s="14">
        <v>1</v>
      </c>
      <c r="K390" s="14">
        <v>1</v>
      </c>
      <c r="L390" s="14">
        <v>0</v>
      </c>
      <c r="M390" s="14">
        <v>1</v>
      </c>
      <c r="N390" s="14">
        <v>1</v>
      </c>
      <c r="O390" s="14">
        <v>1</v>
      </c>
      <c r="P390" s="14">
        <v>0</v>
      </c>
    </row>
    <row r="391" spans="1:16" x14ac:dyDescent="0.3">
      <c r="A391" s="1">
        <v>3</v>
      </c>
      <c r="B391" s="195">
        <v>303</v>
      </c>
      <c r="C391" s="49" t="s">
        <v>326</v>
      </c>
      <c r="D391" s="214">
        <v>3392</v>
      </c>
      <c r="E391" s="85">
        <v>1</v>
      </c>
      <c r="F391" s="13">
        <v>1</v>
      </c>
      <c r="G391" s="14">
        <v>0</v>
      </c>
      <c r="H391" s="14">
        <v>0</v>
      </c>
      <c r="I391" s="14">
        <v>1</v>
      </c>
      <c r="J391" s="14">
        <v>1</v>
      </c>
      <c r="K391" s="14">
        <v>1</v>
      </c>
      <c r="L391" s="14">
        <v>1</v>
      </c>
      <c r="M391" s="14">
        <v>1</v>
      </c>
      <c r="N391" s="14">
        <v>1</v>
      </c>
      <c r="O391" s="14">
        <v>1</v>
      </c>
      <c r="P391" s="14">
        <v>0</v>
      </c>
    </row>
    <row r="392" spans="1:16" x14ac:dyDescent="0.3">
      <c r="A392" s="1">
        <v>4</v>
      </c>
      <c r="B392" s="195">
        <v>304</v>
      </c>
      <c r="C392" s="49" t="s">
        <v>327</v>
      </c>
      <c r="D392" s="214">
        <v>2505</v>
      </c>
      <c r="E392" s="85">
        <v>1</v>
      </c>
      <c r="F392" s="13">
        <v>1</v>
      </c>
      <c r="G392" s="14">
        <v>1</v>
      </c>
      <c r="H392" s="14">
        <v>0</v>
      </c>
      <c r="I392" s="14">
        <v>1</v>
      </c>
      <c r="J392" s="14">
        <v>1</v>
      </c>
      <c r="K392" s="14">
        <v>1</v>
      </c>
      <c r="L392" s="14">
        <v>0</v>
      </c>
      <c r="M392" s="14">
        <v>1</v>
      </c>
      <c r="N392" s="14">
        <v>1</v>
      </c>
      <c r="O392" s="14">
        <v>1</v>
      </c>
      <c r="P392" s="14">
        <v>0</v>
      </c>
    </row>
    <row r="393" spans="1:16" ht="31.2" x14ac:dyDescent="0.3">
      <c r="A393" s="1">
        <v>5</v>
      </c>
      <c r="B393" s="195">
        <v>305</v>
      </c>
      <c r="C393" s="49" t="s">
        <v>328</v>
      </c>
      <c r="D393" s="214">
        <v>2370</v>
      </c>
      <c r="E393" s="85"/>
      <c r="F393" s="13"/>
      <c r="G393" s="14"/>
      <c r="H393" s="14"/>
      <c r="I393" s="14"/>
      <c r="J393" s="14"/>
      <c r="K393" s="14"/>
      <c r="L393" s="14"/>
      <c r="M393" s="14"/>
      <c r="N393" s="14"/>
      <c r="O393" s="14"/>
      <c r="P393" s="14"/>
    </row>
    <row r="394" spans="1:16" x14ac:dyDescent="0.3">
      <c r="A394" s="1">
        <v>6</v>
      </c>
      <c r="B394" s="195">
        <v>306</v>
      </c>
      <c r="C394" s="49" t="s">
        <v>329</v>
      </c>
      <c r="D394" s="214">
        <v>2279</v>
      </c>
      <c r="E394" s="85">
        <v>1</v>
      </c>
      <c r="F394" s="13">
        <v>1</v>
      </c>
      <c r="G394" s="14">
        <v>1</v>
      </c>
      <c r="H394" s="14">
        <v>0</v>
      </c>
      <c r="I394" s="14">
        <v>1</v>
      </c>
      <c r="J394" s="14">
        <v>1</v>
      </c>
      <c r="K394" s="14">
        <v>1</v>
      </c>
      <c r="L394" s="14">
        <v>0</v>
      </c>
      <c r="M394" s="14">
        <v>1</v>
      </c>
      <c r="N394" s="14">
        <v>1</v>
      </c>
      <c r="O394" s="14">
        <v>1</v>
      </c>
      <c r="P394" s="14">
        <v>0</v>
      </c>
    </row>
    <row r="395" spans="1:16" x14ac:dyDescent="0.3">
      <c r="A395" s="1">
        <v>7</v>
      </c>
      <c r="B395" s="195">
        <v>307</v>
      </c>
      <c r="C395" s="49" t="s">
        <v>330</v>
      </c>
      <c r="D395" s="214">
        <v>2246</v>
      </c>
      <c r="E395" s="85">
        <v>1</v>
      </c>
      <c r="F395" s="13">
        <v>1</v>
      </c>
      <c r="G395" s="14">
        <v>1</v>
      </c>
      <c r="H395" s="14">
        <v>1</v>
      </c>
      <c r="I395" s="14">
        <v>1</v>
      </c>
      <c r="J395" s="14">
        <v>1</v>
      </c>
      <c r="K395" s="14">
        <v>1</v>
      </c>
      <c r="L395" s="14">
        <v>0</v>
      </c>
      <c r="M395" s="14">
        <v>1</v>
      </c>
      <c r="N395" s="14">
        <v>1</v>
      </c>
      <c r="O395" s="14">
        <v>1</v>
      </c>
      <c r="P395" s="14">
        <v>0</v>
      </c>
    </row>
    <row r="396" spans="1:16" x14ac:dyDescent="0.3">
      <c r="A396" s="1">
        <v>8</v>
      </c>
      <c r="B396" s="195">
        <v>308</v>
      </c>
      <c r="C396" s="49" t="s">
        <v>331</v>
      </c>
      <c r="D396" s="214">
        <v>2226</v>
      </c>
      <c r="E396" s="85">
        <v>1</v>
      </c>
      <c r="F396" s="13">
        <v>1</v>
      </c>
      <c r="G396" s="14">
        <v>1</v>
      </c>
      <c r="H396" s="14">
        <v>0</v>
      </c>
      <c r="I396" s="14">
        <v>1</v>
      </c>
      <c r="J396" s="14">
        <v>1</v>
      </c>
      <c r="K396" s="14">
        <v>1</v>
      </c>
      <c r="L396" s="14">
        <v>1</v>
      </c>
      <c r="M396" s="14">
        <v>1</v>
      </c>
      <c r="N396" s="14">
        <v>1</v>
      </c>
      <c r="O396" s="14">
        <v>1</v>
      </c>
      <c r="P396" s="14">
        <v>0</v>
      </c>
    </row>
    <row r="397" spans="1:16" x14ac:dyDescent="0.3">
      <c r="A397" s="1">
        <v>9</v>
      </c>
      <c r="B397" s="195">
        <v>309</v>
      </c>
      <c r="C397" s="49" t="s">
        <v>332</v>
      </c>
      <c r="D397" s="214">
        <v>2036</v>
      </c>
      <c r="E397" s="85">
        <v>1</v>
      </c>
      <c r="F397" s="13">
        <v>1</v>
      </c>
      <c r="G397" s="14">
        <v>0</v>
      </c>
      <c r="H397" s="14">
        <v>0</v>
      </c>
      <c r="I397" s="14">
        <v>1</v>
      </c>
      <c r="J397" s="14">
        <v>1</v>
      </c>
      <c r="K397" s="14">
        <v>1</v>
      </c>
      <c r="L397" s="14">
        <v>0</v>
      </c>
      <c r="M397" s="14">
        <v>1</v>
      </c>
      <c r="N397" s="14">
        <v>1</v>
      </c>
      <c r="O397" s="14">
        <v>1</v>
      </c>
      <c r="P397" s="14">
        <v>0</v>
      </c>
    </row>
    <row r="398" spans="1:16" x14ac:dyDescent="0.3">
      <c r="A398" s="1">
        <v>10</v>
      </c>
      <c r="B398" s="195">
        <v>310</v>
      </c>
      <c r="C398" s="49" t="s">
        <v>333</v>
      </c>
      <c r="D398" s="214">
        <v>2023</v>
      </c>
      <c r="E398" s="85">
        <v>1</v>
      </c>
      <c r="F398" s="13">
        <v>1</v>
      </c>
      <c r="G398" s="14">
        <v>1</v>
      </c>
      <c r="H398" s="14">
        <v>1</v>
      </c>
      <c r="I398" s="14">
        <v>1</v>
      </c>
      <c r="J398" s="14">
        <v>1</v>
      </c>
      <c r="K398" s="14">
        <v>1</v>
      </c>
      <c r="L398" s="14">
        <v>0</v>
      </c>
      <c r="M398" s="14">
        <v>1</v>
      </c>
      <c r="N398" s="14">
        <v>1</v>
      </c>
      <c r="O398" s="14">
        <v>1</v>
      </c>
      <c r="P398" s="14">
        <v>0</v>
      </c>
    </row>
    <row r="399" spans="1:16" x14ac:dyDescent="0.3">
      <c r="A399" s="1">
        <v>11</v>
      </c>
      <c r="B399" s="195">
        <v>311</v>
      </c>
      <c r="C399" s="49" t="s">
        <v>334</v>
      </c>
      <c r="D399" s="214">
        <v>2001</v>
      </c>
      <c r="E399" s="85">
        <v>1</v>
      </c>
      <c r="F399" s="13">
        <v>1</v>
      </c>
      <c r="G399" s="14">
        <v>1</v>
      </c>
      <c r="H399" s="14">
        <v>1</v>
      </c>
      <c r="I399" s="14">
        <v>1</v>
      </c>
      <c r="J399" s="14">
        <v>1</v>
      </c>
      <c r="K399" s="14">
        <v>1</v>
      </c>
      <c r="L399" s="14">
        <v>1</v>
      </c>
      <c r="M399" s="14">
        <v>1</v>
      </c>
      <c r="N399" s="14">
        <v>1</v>
      </c>
      <c r="O399" s="14">
        <v>1</v>
      </c>
      <c r="P399" s="14">
        <v>0</v>
      </c>
    </row>
    <row r="400" spans="1:16" x14ac:dyDescent="0.3">
      <c r="A400" s="1">
        <v>12</v>
      </c>
      <c r="B400" s="195">
        <v>312</v>
      </c>
      <c r="C400" s="49" t="s">
        <v>335</v>
      </c>
      <c r="D400" s="214">
        <v>1973</v>
      </c>
      <c r="E400" s="85">
        <v>0</v>
      </c>
      <c r="F400" s="13">
        <v>1</v>
      </c>
      <c r="G400" s="14">
        <v>1</v>
      </c>
      <c r="H400" s="14">
        <v>1</v>
      </c>
      <c r="I400" s="14">
        <v>1</v>
      </c>
      <c r="J400" s="14">
        <v>1</v>
      </c>
      <c r="K400" s="14">
        <v>1</v>
      </c>
      <c r="L400" s="14">
        <v>0</v>
      </c>
      <c r="M400" s="14">
        <v>1</v>
      </c>
      <c r="N400" s="14">
        <v>1</v>
      </c>
      <c r="O400" s="14">
        <v>1</v>
      </c>
      <c r="P400" s="14">
        <v>0</v>
      </c>
    </row>
    <row r="401" spans="1:16" x14ac:dyDescent="0.3">
      <c r="A401" s="1">
        <v>13</v>
      </c>
      <c r="B401" s="195">
        <v>313</v>
      </c>
      <c r="C401" s="49" t="s">
        <v>336</v>
      </c>
      <c r="D401" s="214">
        <v>1942</v>
      </c>
      <c r="E401" s="85">
        <v>1</v>
      </c>
      <c r="F401" s="13">
        <v>1</v>
      </c>
      <c r="G401" s="14">
        <v>1</v>
      </c>
      <c r="H401" s="14">
        <v>1</v>
      </c>
      <c r="I401" s="14">
        <v>1</v>
      </c>
      <c r="J401" s="14">
        <v>1</v>
      </c>
      <c r="K401" s="14">
        <v>1</v>
      </c>
      <c r="L401" s="14">
        <v>0</v>
      </c>
      <c r="M401" s="14">
        <v>1</v>
      </c>
      <c r="N401" s="14">
        <v>1</v>
      </c>
      <c r="O401" s="14">
        <v>1</v>
      </c>
      <c r="P401" s="14">
        <v>0</v>
      </c>
    </row>
    <row r="402" spans="1:16" x14ac:dyDescent="0.3">
      <c r="A402" s="1">
        <v>14</v>
      </c>
      <c r="B402" s="195">
        <v>314</v>
      </c>
      <c r="C402" s="49" t="s">
        <v>337</v>
      </c>
      <c r="D402" s="214">
        <v>1941</v>
      </c>
      <c r="E402" s="85">
        <v>1</v>
      </c>
      <c r="F402" s="13">
        <v>1</v>
      </c>
      <c r="G402" s="14">
        <v>1</v>
      </c>
      <c r="H402" s="14">
        <v>0</v>
      </c>
      <c r="I402" s="14">
        <v>1</v>
      </c>
      <c r="J402" s="14">
        <v>1</v>
      </c>
      <c r="K402" s="14">
        <v>1</v>
      </c>
      <c r="L402" s="14">
        <v>1</v>
      </c>
      <c r="M402" s="14">
        <v>1</v>
      </c>
      <c r="N402" s="14">
        <v>1</v>
      </c>
      <c r="O402" s="14">
        <v>1</v>
      </c>
      <c r="P402" s="14">
        <v>0</v>
      </c>
    </row>
    <row r="403" spans="1:16" x14ac:dyDescent="0.3">
      <c r="A403" s="1">
        <v>15</v>
      </c>
      <c r="B403" s="195">
        <v>315</v>
      </c>
      <c r="C403" s="49" t="s">
        <v>338</v>
      </c>
      <c r="D403" s="214">
        <v>1683</v>
      </c>
      <c r="E403" s="85">
        <v>1</v>
      </c>
      <c r="F403" s="13">
        <v>1</v>
      </c>
      <c r="G403" s="14">
        <v>0</v>
      </c>
      <c r="H403" s="14">
        <v>0</v>
      </c>
      <c r="I403" s="14">
        <v>1</v>
      </c>
      <c r="J403" s="14">
        <v>1</v>
      </c>
      <c r="K403" s="14">
        <v>1</v>
      </c>
      <c r="L403" s="14">
        <v>1</v>
      </c>
      <c r="M403" s="14">
        <v>1</v>
      </c>
      <c r="N403" s="14">
        <v>1</v>
      </c>
      <c r="O403" s="14">
        <v>1</v>
      </c>
      <c r="P403" s="14">
        <v>0</v>
      </c>
    </row>
    <row r="404" spans="1:16" x14ac:dyDescent="0.3">
      <c r="A404" s="1">
        <v>16</v>
      </c>
      <c r="B404" s="195">
        <v>316</v>
      </c>
      <c r="C404" s="49" t="s">
        <v>339</v>
      </c>
      <c r="D404" s="214">
        <v>1592</v>
      </c>
      <c r="E404" s="85">
        <v>1</v>
      </c>
      <c r="F404" s="13">
        <v>1</v>
      </c>
      <c r="G404" s="14">
        <v>1</v>
      </c>
      <c r="H404" s="14">
        <v>1</v>
      </c>
      <c r="I404" s="14">
        <v>1</v>
      </c>
      <c r="J404" s="14">
        <v>1</v>
      </c>
      <c r="K404" s="14">
        <v>1</v>
      </c>
      <c r="L404" s="14">
        <v>0</v>
      </c>
      <c r="M404" s="14">
        <v>1</v>
      </c>
      <c r="N404" s="14">
        <v>1</v>
      </c>
      <c r="O404" s="14">
        <v>1</v>
      </c>
      <c r="P404" s="14">
        <v>0</v>
      </c>
    </row>
    <row r="405" spans="1:16" x14ac:dyDescent="0.3">
      <c r="A405" s="1">
        <v>17</v>
      </c>
      <c r="B405" s="195">
        <v>317</v>
      </c>
      <c r="C405" s="49" t="s">
        <v>340</v>
      </c>
      <c r="D405" s="214">
        <v>1470</v>
      </c>
      <c r="E405" s="85">
        <v>0</v>
      </c>
      <c r="F405" s="13">
        <v>1</v>
      </c>
      <c r="G405" s="14">
        <v>1</v>
      </c>
      <c r="H405" s="14">
        <v>1</v>
      </c>
      <c r="I405" s="14">
        <v>1</v>
      </c>
      <c r="J405" s="14">
        <v>1</v>
      </c>
      <c r="K405" s="14">
        <v>1</v>
      </c>
      <c r="L405" s="14">
        <v>0</v>
      </c>
      <c r="M405" s="14">
        <v>1</v>
      </c>
      <c r="N405" s="14">
        <v>1</v>
      </c>
      <c r="O405" s="14">
        <v>1</v>
      </c>
      <c r="P405" s="14">
        <v>0</v>
      </c>
    </row>
    <row r="406" spans="1:16" x14ac:dyDescent="0.3">
      <c r="A406" s="1">
        <v>18</v>
      </c>
      <c r="B406" s="195">
        <v>318</v>
      </c>
      <c r="C406" s="49" t="s">
        <v>341</v>
      </c>
      <c r="D406" s="214">
        <v>1327</v>
      </c>
      <c r="E406" s="85">
        <v>1</v>
      </c>
      <c r="F406" s="13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</row>
    <row r="407" spans="1:16" x14ac:dyDescent="0.3">
      <c r="A407" s="1">
        <v>19</v>
      </c>
      <c r="B407" s="195">
        <v>319</v>
      </c>
      <c r="C407" s="49" t="s">
        <v>342</v>
      </c>
      <c r="D407" s="214">
        <v>1325</v>
      </c>
      <c r="E407" s="85">
        <v>1</v>
      </c>
      <c r="F407" s="13">
        <v>1</v>
      </c>
      <c r="G407" s="14">
        <v>1</v>
      </c>
      <c r="H407" s="14">
        <v>1</v>
      </c>
      <c r="I407" s="14">
        <v>1</v>
      </c>
      <c r="J407" s="14">
        <v>1</v>
      </c>
      <c r="K407" s="14">
        <v>1</v>
      </c>
      <c r="L407" s="14">
        <v>0</v>
      </c>
      <c r="M407" s="14">
        <v>1</v>
      </c>
      <c r="N407" s="14">
        <v>1</v>
      </c>
      <c r="O407" s="14">
        <v>1</v>
      </c>
      <c r="P407" s="14">
        <v>0</v>
      </c>
    </row>
    <row r="408" spans="1:16" ht="15.6" customHeight="1" x14ac:dyDescent="0.3">
      <c r="A408" s="1">
        <v>20</v>
      </c>
      <c r="B408" s="195">
        <v>320</v>
      </c>
      <c r="C408" s="49" t="s">
        <v>343</v>
      </c>
      <c r="D408" s="217">
        <v>1293</v>
      </c>
      <c r="E408" s="85">
        <v>1</v>
      </c>
      <c r="F408" s="13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</row>
    <row r="409" spans="1:16" x14ac:dyDescent="0.3">
      <c r="A409" s="1">
        <v>21</v>
      </c>
      <c r="B409" s="195">
        <v>321</v>
      </c>
      <c r="C409" s="49" t="s">
        <v>344</v>
      </c>
      <c r="D409" s="214">
        <v>1291</v>
      </c>
      <c r="E409" s="85">
        <v>1</v>
      </c>
      <c r="F409" s="13">
        <v>1</v>
      </c>
      <c r="G409" s="14">
        <v>1</v>
      </c>
      <c r="H409" s="14">
        <v>1</v>
      </c>
      <c r="I409" s="14">
        <v>1</v>
      </c>
      <c r="J409" s="14">
        <v>1</v>
      </c>
      <c r="K409" s="14">
        <v>1</v>
      </c>
      <c r="L409" s="14">
        <v>0</v>
      </c>
      <c r="M409" s="14">
        <v>1</v>
      </c>
      <c r="N409" s="14">
        <v>1</v>
      </c>
      <c r="O409" s="14">
        <v>1</v>
      </c>
      <c r="P409" s="14">
        <v>0</v>
      </c>
    </row>
    <row r="410" spans="1:16" x14ac:dyDescent="0.3">
      <c r="A410" s="1">
        <v>22</v>
      </c>
      <c r="B410" s="195">
        <v>322</v>
      </c>
      <c r="C410" s="49" t="s">
        <v>345</v>
      </c>
      <c r="D410" s="214">
        <v>1271</v>
      </c>
      <c r="E410" s="85">
        <v>0</v>
      </c>
      <c r="F410" s="13">
        <v>1</v>
      </c>
      <c r="G410" s="14">
        <v>0</v>
      </c>
      <c r="H410" s="14">
        <v>0</v>
      </c>
      <c r="I410" s="14">
        <v>1</v>
      </c>
      <c r="J410" s="14">
        <v>1</v>
      </c>
      <c r="K410" s="14">
        <v>1</v>
      </c>
      <c r="L410" s="14">
        <v>0</v>
      </c>
      <c r="M410" s="14">
        <v>1</v>
      </c>
      <c r="N410" s="14">
        <v>1</v>
      </c>
      <c r="O410" s="14">
        <v>1</v>
      </c>
      <c r="P410" s="14">
        <v>0</v>
      </c>
    </row>
    <row r="411" spans="1:16" x14ac:dyDescent="0.3">
      <c r="A411" s="1">
        <v>23</v>
      </c>
      <c r="B411" s="195">
        <v>323</v>
      </c>
      <c r="C411" s="49" t="s">
        <v>346</v>
      </c>
      <c r="D411" s="214">
        <v>1221</v>
      </c>
      <c r="E411" s="85">
        <v>0</v>
      </c>
      <c r="F411" s="13">
        <v>1</v>
      </c>
      <c r="G411" s="14">
        <v>0</v>
      </c>
      <c r="H411" s="14">
        <v>0</v>
      </c>
      <c r="I411" s="14">
        <v>1</v>
      </c>
      <c r="J411" s="14">
        <v>1</v>
      </c>
      <c r="K411" s="14">
        <v>1</v>
      </c>
      <c r="L411" s="14">
        <v>0</v>
      </c>
      <c r="M411" s="14">
        <v>1</v>
      </c>
      <c r="N411" s="14">
        <v>1</v>
      </c>
      <c r="O411" s="14">
        <v>1</v>
      </c>
      <c r="P411" s="14">
        <v>0</v>
      </c>
    </row>
    <row r="412" spans="1:16" x14ac:dyDescent="0.3">
      <c r="A412" s="1">
        <v>24</v>
      </c>
      <c r="B412" s="195">
        <v>324</v>
      </c>
      <c r="C412" s="49" t="s">
        <v>347</v>
      </c>
      <c r="D412" s="214">
        <v>1177</v>
      </c>
      <c r="E412" s="85">
        <v>1</v>
      </c>
      <c r="F412" s="13">
        <v>1</v>
      </c>
      <c r="G412" s="14">
        <v>1</v>
      </c>
      <c r="H412" s="14">
        <v>0</v>
      </c>
      <c r="I412" s="14">
        <v>1</v>
      </c>
      <c r="J412" s="14">
        <v>1</v>
      </c>
      <c r="K412" s="14">
        <v>1</v>
      </c>
      <c r="L412" s="14">
        <v>0</v>
      </c>
      <c r="M412" s="14">
        <v>1</v>
      </c>
      <c r="N412" s="14">
        <v>1</v>
      </c>
      <c r="O412" s="14">
        <v>1</v>
      </c>
      <c r="P412" s="14">
        <v>0</v>
      </c>
    </row>
    <row r="413" spans="1:16" x14ac:dyDescent="0.3">
      <c r="A413" s="1">
        <v>25</v>
      </c>
      <c r="B413" s="195">
        <v>325</v>
      </c>
      <c r="C413" s="49" t="s">
        <v>348</v>
      </c>
      <c r="D413" s="214">
        <v>1144</v>
      </c>
      <c r="E413" s="85">
        <v>0</v>
      </c>
      <c r="F413" s="13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</row>
    <row r="414" spans="1:16" x14ac:dyDescent="0.3">
      <c r="A414" s="1">
        <v>26</v>
      </c>
      <c r="B414" s="195">
        <v>326</v>
      </c>
      <c r="C414" s="49" t="s">
        <v>349</v>
      </c>
      <c r="D414" s="214">
        <v>1126</v>
      </c>
      <c r="E414" s="85">
        <v>1</v>
      </c>
      <c r="F414" s="13">
        <v>1</v>
      </c>
      <c r="G414" s="14">
        <v>0</v>
      </c>
      <c r="H414" s="14">
        <v>0</v>
      </c>
      <c r="I414" s="14">
        <v>1</v>
      </c>
      <c r="J414" s="14">
        <v>1</v>
      </c>
      <c r="K414" s="14">
        <v>1</v>
      </c>
      <c r="L414" s="14">
        <v>0</v>
      </c>
      <c r="M414" s="14">
        <v>1</v>
      </c>
      <c r="N414" s="14">
        <v>1</v>
      </c>
      <c r="O414" s="14">
        <v>1</v>
      </c>
      <c r="P414" s="14">
        <v>0</v>
      </c>
    </row>
    <row r="415" spans="1:16" x14ac:dyDescent="0.3">
      <c r="A415" s="1">
        <v>27</v>
      </c>
      <c r="B415" s="195">
        <v>327</v>
      </c>
      <c r="C415" s="49" t="s">
        <v>350</v>
      </c>
      <c r="D415" s="214">
        <v>1088</v>
      </c>
      <c r="E415" s="85">
        <v>1</v>
      </c>
      <c r="F415" s="13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</row>
    <row r="416" spans="1:16" x14ac:dyDescent="0.3">
      <c r="A416" s="1">
        <v>28</v>
      </c>
      <c r="B416" s="195">
        <v>328</v>
      </c>
      <c r="C416" s="49" t="s">
        <v>351</v>
      </c>
      <c r="D416" s="214">
        <v>1071</v>
      </c>
      <c r="E416" s="85">
        <v>0</v>
      </c>
      <c r="F416" s="13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</row>
    <row r="417" spans="1:16" x14ac:dyDescent="0.3">
      <c r="A417" s="1">
        <v>29</v>
      </c>
      <c r="B417" s="195">
        <v>329</v>
      </c>
      <c r="C417" s="49" t="s">
        <v>352</v>
      </c>
      <c r="D417" s="214">
        <v>1064</v>
      </c>
      <c r="E417" s="85">
        <v>0</v>
      </c>
      <c r="F417" s="13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</row>
    <row r="418" spans="1:16" x14ac:dyDescent="0.3">
      <c r="A418" s="1">
        <v>30</v>
      </c>
      <c r="B418" s="195">
        <v>330</v>
      </c>
      <c r="C418" s="49" t="s">
        <v>353</v>
      </c>
      <c r="D418" s="214">
        <v>1044</v>
      </c>
      <c r="E418" s="85">
        <v>1</v>
      </c>
      <c r="F418" s="13">
        <v>1</v>
      </c>
      <c r="G418" s="14">
        <v>1</v>
      </c>
      <c r="H418" s="14">
        <v>1</v>
      </c>
      <c r="I418" s="14">
        <v>1</v>
      </c>
      <c r="J418" s="14">
        <v>1</v>
      </c>
      <c r="K418" s="14">
        <v>1</v>
      </c>
      <c r="L418" s="14">
        <v>0</v>
      </c>
      <c r="M418" s="14">
        <v>1</v>
      </c>
      <c r="N418" s="14">
        <v>1</v>
      </c>
      <c r="O418" s="14">
        <v>1</v>
      </c>
      <c r="P418" s="14">
        <v>0</v>
      </c>
    </row>
    <row r="419" spans="1:16" x14ac:dyDescent="0.3">
      <c r="A419" s="1">
        <v>31</v>
      </c>
      <c r="B419" s="195">
        <v>331</v>
      </c>
      <c r="C419" s="49" t="s">
        <v>354</v>
      </c>
      <c r="D419" s="214">
        <v>1019</v>
      </c>
      <c r="E419" s="85"/>
      <c r="F419" s="13"/>
      <c r="G419" s="14"/>
      <c r="H419" s="14"/>
      <c r="I419" s="14"/>
      <c r="J419" s="14"/>
      <c r="K419" s="14"/>
      <c r="L419" s="14"/>
      <c r="M419" s="14"/>
      <c r="N419" s="14"/>
      <c r="O419" s="14"/>
      <c r="P419" s="14"/>
    </row>
    <row r="420" spans="1:16" x14ac:dyDescent="0.3">
      <c r="A420" s="1">
        <v>32</v>
      </c>
      <c r="B420" s="195">
        <v>332</v>
      </c>
      <c r="C420" s="49" t="s">
        <v>355</v>
      </c>
      <c r="D420" s="214">
        <v>1007</v>
      </c>
      <c r="E420" s="85">
        <v>0</v>
      </c>
      <c r="F420" s="13">
        <v>1</v>
      </c>
      <c r="G420" s="14">
        <v>1</v>
      </c>
      <c r="H420" s="14">
        <v>1</v>
      </c>
      <c r="I420" s="14">
        <v>1</v>
      </c>
      <c r="J420" s="14">
        <v>1</v>
      </c>
      <c r="K420" s="14">
        <v>1</v>
      </c>
      <c r="L420" s="14">
        <v>0</v>
      </c>
      <c r="M420" s="14">
        <v>0</v>
      </c>
      <c r="N420" s="14">
        <v>1</v>
      </c>
      <c r="O420" s="14">
        <v>1</v>
      </c>
      <c r="P420" s="14">
        <v>0</v>
      </c>
    </row>
    <row r="421" spans="1:16" x14ac:dyDescent="0.3">
      <c r="A421" s="1">
        <v>33</v>
      </c>
      <c r="B421" s="195">
        <v>333</v>
      </c>
      <c r="C421" s="49" t="s">
        <v>356</v>
      </c>
      <c r="D421" s="214">
        <v>983</v>
      </c>
      <c r="E421" s="85">
        <v>1</v>
      </c>
      <c r="F421" s="13">
        <v>1</v>
      </c>
      <c r="G421" s="14">
        <v>1</v>
      </c>
      <c r="H421" s="14">
        <v>1</v>
      </c>
      <c r="I421" s="14">
        <v>1</v>
      </c>
      <c r="J421" s="14">
        <v>1</v>
      </c>
      <c r="K421" s="14">
        <v>1</v>
      </c>
      <c r="L421" s="14">
        <v>1</v>
      </c>
      <c r="M421" s="14">
        <v>1</v>
      </c>
      <c r="N421" s="14">
        <v>1</v>
      </c>
      <c r="O421" s="14">
        <v>1</v>
      </c>
      <c r="P421" s="14">
        <v>0</v>
      </c>
    </row>
    <row r="422" spans="1:16" x14ac:dyDescent="0.3">
      <c r="A422" s="1">
        <v>34</v>
      </c>
      <c r="B422" s="195">
        <v>334</v>
      </c>
      <c r="C422" s="49" t="s">
        <v>357</v>
      </c>
      <c r="D422" s="214">
        <v>966</v>
      </c>
      <c r="E422" s="85">
        <v>1</v>
      </c>
      <c r="F422" s="13">
        <v>1</v>
      </c>
      <c r="G422" s="14">
        <v>1</v>
      </c>
      <c r="H422" s="14">
        <v>1</v>
      </c>
      <c r="I422" s="14">
        <v>0</v>
      </c>
      <c r="J422" s="14">
        <v>0</v>
      </c>
      <c r="K422" s="14">
        <v>1</v>
      </c>
      <c r="L422" s="14">
        <v>0</v>
      </c>
      <c r="M422" s="14">
        <v>1</v>
      </c>
      <c r="N422" s="14">
        <v>1</v>
      </c>
      <c r="O422" s="14">
        <v>1</v>
      </c>
      <c r="P422" s="14">
        <v>0</v>
      </c>
    </row>
    <row r="423" spans="1:16" x14ac:dyDescent="0.3">
      <c r="A423" s="1">
        <v>35</v>
      </c>
      <c r="B423" s="195">
        <v>335</v>
      </c>
      <c r="C423" s="49" t="s">
        <v>358</v>
      </c>
      <c r="D423" s="214">
        <v>960</v>
      </c>
      <c r="E423" s="85"/>
      <c r="F423" s="13"/>
      <c r="G423" s="14"/>
      <c r="H423" s="14"/>
      <c r="I423" s="14"/>
      <c r="J423" s="14"/>
      <c r="K423" s="14"/>
      <c r="L423" s="14"/>
      <c r="M423" s="14"/>
      <c r="N423" s="14"/>
      <c r="O423" s="14"/>
      <c r="P423" s="14"/>
    </row>
    <row r="424" spans="1:16" x14ac:dyDescent="0.3">
      <c r="A424" s="1">
        <v>36</v>
      </c>
      <c r="B424" s="195">
        <v>336</v>
      </c>
      <c r="C424" s="49" t="s">
        <v>359</v>
      </c>
      <c r="D424" s="214">
        <v>958</v>
      </c>
      <c r="E424" s="85"/>
      <c r="F424" s="13"/>
      <c r="G424" s="14"/>
      <c r="H424" s="14"/>
      <c r="I424" s="14"/>
      <c r="J424" s="14"/>
      <c r="K424" s="14"/>
      <c r="L424" s="14"/>
      <c r="M424" s="14"/>
      <c r="N424" s="14"/>
      <c r="O424" s="14"/>
      <c r="P424" s="14"/>
    </row>
    <row r="425" spans="1:16" x14ac:dyDescent="0.3">
      <c r="A425" s="1">
        <v>37</v>
      </c>
      <c r="B425" s="195">
        <v>337</v>
      </c>
      <c r="C425" s="49" t="s">
        <v>360</v>
      </c>
      <c r="D425" s="214">
        <v>882</v>
      </c>
      <c r="E425" s="85">
        <v>1</v>
      </c>
      <c r="F425" s="13">
        <v>1</v>
      </c>
      <c r="G425" s="14">
        <v>1</v>
      </c>
      <c r="H425" s="14">
        <v>0</v>
      </c>
      <c r="I425" s="14">
        <v>1</v>
      </c>
      <c r="J425" s="14">
        <v>1</v>
      </c>
      <c r="K425" s="14">
        <v>1</v>
      </c>
      <c r="L425" s="14">
        <v>1</v>
      </c>
      <c r="M425" s="14">
        <v>1</v>
      </c>
      <c r="N425" s="14">
        <v>1</v>
      </c>
      <c r="O425" s="14">
        <v>1</v>
      </c>
      <c r="P425" s="14">
        <v>0</v>
      </c>
    </row>
    <row r="426" spans="1:16" x14ac:dyDescent="0.3">
      <c r="A426" s="1">
        <v>38</v>
      </c>
      <c r="B426" s="195">
        <v>338</v>
      </c>
      <c r="C426" s="49" t="s">
        <v>361</v>
      </c>
      <c r="D426" s="214">
        <v>879</v>
      </c>
      <c r="E426" s="85">
        <v>1</v>
      </c>
      <c r="F426" s="13">
        <v>1</v>
      </c>
      <c r="G426" s="14">
        <v>1</v>
      </c>
      <c r="H426" s="14">
        <v>1</v>
      </c>
      <c r="I426" s="14">
        <v>1</v>
      </c>
      <c r="J426" s="14">
        <v>1</v>
      </c>
      <c r="K426" s="14">
        <v>1</v>
      </c>
      <c r="L426" s="14">
        <v>1</v>
      </c>
      <c r="M426" s="14">
        <v>1</v>
      </c>
      <c r="N426" s="14">
        <v>1</v>
      </c>
      <c r="O426" s="14">
        <v>1</v>
      </c>
      <c r="P426" s="14">
        <v>0</v>
      </c>
    </row>
    <row r="427" spans="1:16" ht="96.6" customHeight="1" x14ac:dyDescent="0.3">
      <c r="A427" s="5" t="s">
        <v>701</v>
      </c>
      <c r="B427" s="5" t="s">
        <v>690</v>
      </c>
      <c r="C427" s="128" t="s">
        <v>0</v>
      </c>
      <c r="D427" s="271" t="s">
        <v>1</v>
      </c>
      <c r="E427" s="132" t="s">
        <v>2</v>
      </c>
      <c r="F427" s="129" t="s">
        <v>703</v>
      </c>
      <c r="G427" s="5" t="s">
        <v>3</v>
      </c>
      <c r="H427" s="5" t="s">
        <v>4</v>
      </c>
      <c r="I427" s="5" t="s">
        <v>5</v>
      </c>
      <c r="J427" s="5" t="s">
        <v>6</v>
      </c>
      <c r="K427" s="5" t="s">
        <v>7</v>
      </c>
      <c r="L427" s="5" t="s">
        <v>8</v>
      </c>
      <c r="M427" s="5" t="s">
        <v>9</v>
      </c>
      <c r="N427" s="5" t="s">
        <v>704</v>
      </c>
      <c r="O427" s="5" t="s">
        <v>10</v>
      </c>
      <c r="P427" s="5" t="s">
        <v>705</v>
      </c>
    </row>
    <row r="428" spans="1:16" x14ac:dyDescent="0.3">
      <c r="A428" s="1">
        <v>39</v>
      </c>
      <c r="B428" s="195">
        <v>339</v>
      </c>
      <c r="C428" s="49" t="s">
        <v>362</v>
      </c>
      <c r="D428" s="214">
        <v>872</v>
      </c>
      <c r="E428" s="88">
        <v>0</v>
      </c>
      <c r="F428" s="13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</row>
    <row r="429" spans="1:16" x14ac:dyDescent="0.3">
      <c r="A429" s="1">
        <v>40</v>
      </c>
      <c r="B429" s="195">
        <v>340</v>
      </c>
      <c r="C429" s="49" t="s">
        <v>363</v>
      </c>
      <c r="D429" s="214">
        <v>848</v>
      </c>
      <c r="E429" s="85">
        <v>1</v>
      </c>
      <c r="F429" s="13">
        <v>1</v>
      </c>
      <c r="G429" s="14">
        <v>1</v>
      </c>
      <c r="H429" s="14">
        <v>1</v>
      </c>
      <c r="I429" s="14">
        <v>1</v>
      </c>
      <c r="J429" s="14">
        <v>1</v>
      </c>
      <c r="K429" s="14">
        <v>1</v>
      </c>
      <c r="L429" s="14">
        <v>0</v>
      </c>
      <c r="M429" s="14">
        <v>1</v>
      </c>
      <c r="N429" s="14">
        <v>1</v>
      </c>
      <c r="O429" s="14">
        <v>1</v>
      </c>
      <c r="P429" s="14">
        <v>0</v>
      </c>
    </row>
    <row r="430" spans="1:16" x14ac:dyDescent="0.3">
      <c r="A430" s="1">
        <v>41</v>
      </c>
      <c r="B430" s="195">
        <v>341</v>
      </c>
      <c r="C430" s="49" t="s">
        <v>364</v>
      </c>
      <c r="D430" s="214">
        <v>843</v>
      </c>
      <c r="E430" s="85">
        <v>1</v>
      </c>
      <c r="F430" s="13">
        <v>1</v>
      </c>
      <c r="G430" s="14">
        <v>1</v>
      </c>
      <c r="H430" s="14">
        <v>0</v>
      </c>
      <c r="I430" s="14">
        <v>1</v>
      </c>
      <c r="J430" s="14">
        <v>1</v>
      </c>
      <c r="K430" s="14">
        <v>1</v>
      </c>
      <c r="L430" s="14">
        <v>1</v>
      </c>
      <c r="M430" s="14">
        <v>1</v>
      </c>
      <c r="N430" s="14">
        <v>1</v>
      </c>
      <c r="O430" s="14">
        <v>1</v>
      </c>
      <c r="P430" s="14">
        <v>0</v>
      </c>
    </row>
    <row r="431" spans="1:16" x14ac:dyDescent="0.3">
      <c r="A431" s="1">
        <v>42</v>
      </c>
      <c r="B431" s="195">
        <v>342</v>
      </c>
      <c r="C431" s="49" t="s">
        <v>365</v>
      </c>
      <c r="D431" s="214">
        <v>839</v>
      </c>
      <c r="E431" s="85">
        <v>1</v>
      </c>
      <c r="F431" s="13">
        <v>1</v>
      </c>
      <c r="G431" s="14">
        <v>0</v>
      </c>
      <c r="H431" s="14">
        <v>0</v>
      </c>
      <c r="I431" s="14">
        <v>1</v>
      </c>
      <c r="J431" s="14">
        <v>1</v>
      </c>
      <c r="K431" s="14">
        <v>1</v>
      </c>
      <c r="L431" s="14">
        <v>0</v>
      </c>
      <c r="M431" s="14">
        <v>1</v>
      </c>
      <c r="N431" s="14">
        <v>1</v>
      </c>
      <c r="O431" s="14">
        <v>1</v>
      </c>
      <c r="P431" s="14">
        <v>0</v>
      </c>
    </row>
    <row r="432" spans="1:16" x14ac:dyDescent="0.3">
      <c r="A432" s="1">
        <v>43</v>
      </c>
      <c r="B432" s="195">
        <v>343</v>
      </c>
      <c r="C432" s="49" t="s">
        <v>366</v>
      </c>
      <c r="D432" s="214">
        <v>823</v>
      </c>
      <c r="E432" s="85">
        <v>1</v>
      </c>
      <c r="F432" s="13">
        <v>1</v>
      </c>
      <c r="G432" s="14">
        <v>1</v>
      </c>
      <c r="H432" s="14">
        <v>1</v>
      </c>
      <c r="I432" s="14">
        <v>1</v>
      </c>
      <c r="J432" s="14">
        <v>1</v>
      </c>
      <c r="K432" s="14">
        <v>1</v>
      </c>
      <c r="L432" s="14">
        <v>0</v>
      </c>
      <c r="M432" s="14">
        <v>1</v>
      </c>
      <c r="N432" s="14">
        <v>1</v>
      </c>
      <c r="O432" s="14">
        <v>1</v>
      </c>
      <c r="P432" s="14">
        <v>0</v>
      </c>
    </row>
    <row r="433" spans="1:16" x14ac:dyDescent="0.3">
      <c r="A433" s="1">
        <v>44</v>
      </c>
      <c r="B433" s="195">
        <v>344</v>
      </c>
      <c r="C433" s="49" t="s">
        <v>367</v>
      </c>
      <c r="D433" s="214">
        <v>808</v>
      </c>
      <c r="E433" s="85"/>
      <c r="F433" s="13"/>
      <c r="G433" s="14"/>
      <c r="H433" s="14"/>
      <c r="I433" s="14"/>
      <c r="J433" s="14"/>
      <c r="K433" s="14"/>
      <c r="L433" s="14"/>
      <c r="M433" s="14"/>
      <c r="N433" s="14"/>
      <c r="O433" s="14"/>
      <c r="P433" s="14"/>
    </row>
    <row r="434" spans="1:16" x14ac:dyDescent="0.3">
      <c r="A434" s="1">
        <v>45</v>
      </c>
      <c r="B434" s="195">
        <v>345</v>
      </c>
      <c r="C434" s="49" t="s">
        <v>368</v>
      </c>
      <c r="D434" s="214">
        <v>798</v>
      </c>
      <c r="E434" s="85"/>
      <c r="F434" s="13"/>
      <c r="G434" s="14"/>
      <c r="H434" s="14"/>
      <c r="I434" s="14"/>
      <c r="J434" s="14"/>
      <c r="K434" s="14"/>
      <c r="L434" s="14"/>
      <c r="M434" s="14"/>
      <c r="N434" s="14"/>
      <c r="O434" s="14"/>
      <c r="P434" s="14"/>
    </row>
    <row r="435" spans="1:16" x14ac:dyDescent="0.3">
      <c r="A435" s="1">
        <v>46</v>
      </c>
      <c r="B435" s="195">
        <v>346</v>
      </c>
      <c r="C435" s="49" t="s">
        <v>369</v>
      </c>
      <c r="D435" s="214">
        <v>771</v>
      </c>
      <c r="E435" s="85">
        <v>1</v>
      </c>
      <c r="F435" s="13">
        <v>1</v>
      </c>
      <c r="G435" s="14">
        <v>0</v>
      </c>
      <c r="H435" s="14">
        <v>0</v>
      </c>
      <c r="I435" s="14">
        <v>1</v>
      </c>
      <c r="J435" s="14">
        <v>1</v>
      </c>
      <c r="K435" s="14">
        <v>1</v>
      </c>
      <c r="L435" s="14">
        <v>1</v>
      </c>
      <c r="M435" s="14">
        <v>1</v>
      </c>
      <c r="N435" s="14">
        <v>1</v>
      </c>
      <c r="O435" s="14">
        <v>1</v>
      </c>
      <c r="P435" s="14">
        <v>0</v>
      </c>
    </row>
    <row r="436" spans="1:16" x14ac:dyDescent="0.3">
      <c r="A436" s="1">
        <v>47</v>
      </c>
      <c r="B436" s="195">
        <v>347</v>
      </c>
      <c r="C436" s="49" t="s">
        <v>370</v>
      </c>
      <c r="D436" s="214">
        <v>751</v>
      </c>
      <c r="E436" s="85">
        <v>0</v>
      </c>
      <c r="F436" s="13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</row>
    <row r="437" spans="1:16" x14ac:dyDescent="0.3">
      <c r="A437" s="1">
        <v>48</v>
      </c>
      <c r="B437" s="195">
        <v>348</v>
      </c>
      <c r="C437" s="49" t="s">
        <v>371</v>
      </c>
      <c r="D437" s="214">
        <v>698</v>
      </c>
      <c r="E437" s="85">
        <v>1</v>
      </c>
      <c r="F437" s="13">
        <v>1</v>
      </c>
      <c r="G437" s="14">
        <v>0</v>
      </c>
      <c r="H437" s="14">
        <v>0</v>
      </c>
      <c r="I437" s="14">
        <v>1</v>
      </c>
      <c r="J437" s="14">
        <v>1</v>
      </c>
      <c r="K437" s="14">
        <v>1</v>
      </c>
      <c r="L437" s="14">
        <v>0</v>
      </c>
      <c r="M437" s="14">
        <v>1</v>
      </c>
      <c r="N437" s="14">
        <v>1</v>
      </c>
      <c r="O437" s="14">
        <v>1</v>
      </c>
      <c r="P437" s="14">
        <v>0</v>
      </c>
    </row>
    <row r="438" spans="1:16" x14ac:dyDescent="0.3">
      <c r="A438" s="1">
        <v>49</v>
      </c>
      <c r="B438" s="195">
        <v>349</v>
      </c>
      <c r="C438" s="49" t="s">
        <v>372</v>
      </c>
      <c r="D438" s="214">
        <v>698</v>
      </c>
      <c r="E438" s="85">
        <v>1</v>
      </c>
      <c r="F438" s="13">
        <v>1</v>
      </c>
      <c r="G438" s="14">
        <v>1</v>
      </c>
      <c r="H438" s="14">
        <v>1</v>
      </c>
      <c r="I438" s="14">
        <v>1</v>
      </c>
      <c r="J438" s="14">
        <v>1</v>
      </c>
      <c r="K438" s="14">
        <v>1</v>
      </c>
      <c r="L438" s="14">
        <v>1</v>
      </c>
      <c r="M438" s="14">
        <v>1</v>
      </c>
      <c r="N438" s="14">
        <v>1</v>
      </c>
      <c r="O438" s="14">
        <v>1</v>
      </c>
      <c r="P438" s="14">
        <v>0</v>
      </c>
    </row>
    <row r="439" spans="1:16" x14ac:dyDescent="0.3">
      <c r="A439" s="1">
        <v>50</v>
      </c>
      <c r="B439" s="195">
        <v>350</v>
      </c>
      <c r="C439" s="49" t="s">
        <v>373</v>
      </c>
      <c r="D439" s="214">
        <v>688</v>
      </c>
      <c r="E439" s="85">
        <v>0</v>
      </c>
      <c r="F439" s="13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</row>
    <row r="440" spans="1:16" x14ac:dyDescent="0.3">
      <c r="A440" s="1">
        <v>51</v>
      </c>
      <c r="B440" s="195">
        <v>351</v>
      </c>
      <c r="C440" s="49" t="s">
        <v>374</v>
      </c>
      <c r="D440" s="214">
        <v>662</v>
      </c>
      <c r="E440" s="85"/>
      <c r="F440" s="13"/>
      <c r="G440" s="14"/>
      <c r="H440" s="14"/>
      <c r="I440" s="14"/>
      <c r="J440" s="14"/>
      <c r="K440" s="14"/>
      <c r="L440" s="14"/>
      <c r="M440" s="14"/>
      <c r="N440" s="14"/>
      <c r="O440" s="14"/>
      <c r="P440" s="14"/>
    </row>
    <row r="441" spans="1:16" x14ac:dyDescent="0.3">
      <c r="A441" s="1">
        <v>52</v>
      </c>
      <c r="B441" s="195">
        <v>352</v>
      </c>
      <c r="C441" s="49" t="s">
        <v>375</v>
      </c>
      <c r="D441" s="214">
        <v>629</v>
      </c>
      <c r="E441" s="85"/>
      <c r="F441" s="13"/>
      <c r="G441" s="14"/>
      <c r="H441" s="14"/>
      <c r="I441" s="14"/>
      <c r="J441" s="14"/>
      <c r="K441" s="14"/>
      <c r="L441" s="14"/>
      <c r="M441" s="14"/>
      <c r="N441" s="14"/>
      <c r="O441" s="14"/>
      <c r="P441" s="14"/>
    </row>
    <row r="442" spans="1:16" x14ac:dyDescent="0.3">
      <c r="A442" s="1">
        <v>53</v>
      </c>
      <c r="B442" s="195">
        <v>353</v>
      </c>
      <c r="C442" s="49" t="s">
        <v>376</v>
      </c>
      <c r="D442" s="214">
        <v>545</v>
      </c>
      <c r="E442" s="85">
        <v>0</v>
      </c>
      <c r="F442" s="13">
        <v>1</v>
      </c>
      <c r="G442" s="14">
        <v>0</v>
      </c>
      <c r="H442" s="14">
        <v>0</v>
      </c>
      <c r="I442" s="14">
        <v>1</v>
      </c>
      <c r="J442" s="14">
        <v>1</v>
      </c>
      <c r="K442" s="14">
        <v>1</v>
      </c>
      <c r="L442" s="14">
        <v>1</v>
      </c>
      <c r="M442" s="14">
        <v>1</v>
      </c>
      <c r="N442" s="14">
        <v>1</v>
      </c>
      <c r="O442" s="14">
        <v>1</v>
      </c>
      <c r="P442" s="14">
        <v>1</v>
      </c>
    </row>
    <row r="443" spans="1:16" x14ac:dyDescent="0.3">
      <c r="A443" s="1">
        <v>54</v>
      </c>
      <c r="B443" s="195">
        <v>354</v>
      </c>
      <c r="C443" s="49" t="s">
        <v>377</v>
      </c>
      <c r="D443" s="214">
        <v>535</v>
      </c>
      <c r="E443" s="85">
        <v>1</v>
      </c>
      <c r="F443" s="13">
        <v>1</v>
      </c>
      <c r="G443" s="14">
        <v>1</v>
      </c>
      <c r="H443" s="14">
        <v>0</v>
      </c>
      <c r="I443" s="14">
        <v>1</v>
      </c>
      <c r="J443" s="14">
        <v>1</v>
      </c>
      <c r="K443" s="14">
        <v>1</v>
      </c>
      <c r="L443" s="14">
        <v>1</v>
      </c>
      <c r="M443" s="14">
        <v>1</v>
      </c>
      <c r="N443" s="14">
        <v>1</v>
      </c>
      <c r="O443" s="14">
        <v>1</v>
      </c>
      <c r="P443" s="14">
        <v>0</v>
      </c>
    </row>
    <row r="444" spans="1:16" x14ac:dyDescent="0.3">
      <c r="A444" s="1">
        <v>55</v>
      </c>
      <c r="B444" s="195">
        <v>355</v>
      </c>
      <c r="C444" s="49" t="s">
        <v>378</v>
      </c>
      <c r="D444" s="214">
        <v>524</v>
      </c>
      <c r="E444" s="85">
        <v>1</v>
      </c>
      <c r="F444" s="13">
        <v>1</v>
      </c>
      <c r="G444" s="14">
        <v>0</v>
      </c>
      <c r="H444" s="14">
        <v>0</v>
      </c>
      <c r="I444" s="14">
        <v>1</v>
      </c>
      <c r="J444" s="14">
        <v>1</v>
      </c>
      <c r="K444" s="14">
        <v>1</v>
      </c>
      <c r="L444" s="14">
        <v>1</v>
      </c>
      <c r="M444" s="14">
        <v>1</v>
      </c>
      <c r="N444" s="14">
        <v>1</v>
      </c>
      <c r="O444" s="14">
        <v>1</v>
      </c>
      <c r="P444" s="14">
        <v>1</v>
      </c>
    </row>
    <row r="445" spans="1:16" x14ac:dyDescent="0.3">
      <c r="A445" s="1">
        <v>56</v>
      </c>
      <c r="B445" s="195">
        <v>356</v>
      </c>
      <c r="C445" s="49" t="s">
        <v>379</v>
      </c>
      <c r="D445" s="214">
        <v>498</v>
      </c>
      <c r="E445" s="85">
        <v>1</v>
      </c>
      <c r="F445" s="13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</row>
    <row r="446" spans="1:16" x14ac:dyDescent="0.3">
      <c r="A446" s="1">
        <v>57</v>
      </c>
      <c r="B446" s="195">
        <v>357</v>
      </c>
      <c r="C446" s="49" t="s">
        <v>380</v>
      </c>
      <c r="D446" s="214">
        <v>498</v>
      </c>
      <c r="E446" s="85"/>
      <c r="F446" s="13"/>
      <c r="G446" s="14"/>
      <c r="H446" s="14"/>
      <c r="I446" s="14"/>
      <c r="J446" s="14"/>
      <c r="K446" s="14"/>
      <c r="L446" s="14"/>
      <c r="M446" s="14"/>
      <c r="N446" s="14"/>
      <c r="O446" s="14"/>
      <c r="P446" s="14"/>
    </row>
    <row r="447" spans="1:16" x14ac:dyDescent="0.3">
      <c r="A447" s="1">
        <v>58</v>
      </c>
      <c r="B447" s="195">
        <v>358</v>
      </c>
      <c r="C447" s="49" t="s">
        <v>381</v>
      </c>
      <c r="D447" s="214">
        <v>493</v>
      </c>
      <c r="E447" s="85">
        <v>1</v>
      </c>
      <c r="F447" s="13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</row>
    <row r="448" spans="1:16" x14ac:dyDescent="0.3">
      <c r="A448" s="1">
        <v>59</v>
      </c>
      <c r="B448" s="195">
        <v>359</v>
      </c>
      <c r="C448" s="49" t="s">
        <v>382</v>
      </c>
      <c r="D448" s="214">
        <v>492</v>
      </c>
      <c r="E448" s="85">
        <v>1</v>
      </c>
      <c r="F448" s="13">
        <v>1</v>
      </c>
      <c r="G448" s="14">
        <v>1</v>
      </c>
      <c r="H448" s="14">
        <v>1</v>
      </c>
      <c r="I448" s="14">
        <v>1</v>
      </c>
      <c r="J448" s="14">
        <v>1</v>
      </c>
      <c r="K448" s="14">
        <v>1</v>
      </c>
      <c r="L448" s="14">
        <v>1</v>
      </c>
      <c r="M448" s="14">
        <v>1</v>
      </c>
      <c r="N448" s="14">
        <v>1</v>
      </c>
      <c r="O448" s="14">
        <v>1</v>
      </c>
      <c r="P448" s="14">
        <v>0</v>
      </c>
    </row>
    <row r="449" spans="1:16" x14ac:dyDescent="0.3">
      <c r="A449" s="1">
        <v>60</v>
      </c>
      <c r="B449" s="195">
        <v>360</v>
      </c>
      <c r="C449" s="49" t="s">
        <v>383</v>
      </c>
      <c r="D449" s="214">
        <v>481</v>
      </c>
      <c r="E449" s="85">
        <v>1</v>
      </c>
      <c r="F449" s="13">
        <v>1</v>
      </c>
      <c r="G449" s="14">
        <v>1</v>
      </c>
      <c r="H449" s="14">
        <v>1</v>
      </c>
      <c r="I449" s="14">
        <v>1</v>
      </c>
      <c r="J449" s="14">
        <v>1</v>
      </c>
      <c r="K449" s="14">
        <v>1</v>
      </c>
      <c r="L449" s="14">
        <v>0</v>
      </c>
      <c r="M449" s="14">
        <v>1</v>
      </c>
      <c r="N449" s="14">
        <v>1</v>
      </c>
      <c r="O449" s="14">
        <v>1</v>
      </c>
      <c r="P449" s="14">
        <v>0</v>
      </c>
    </row>
    <row r="450" spans="1:16" x14ac:dyDescent="0.3">
      <c r="A450" s="1">
        <v>61</v>
      </c>
      <c r="B450" s="195">
        <v>361</v>
      </c>
      <c r="C450" s="49" t="s">
        <v>384</v>
      </c>
      <c r="D450" s="214">
        <v>476</v>
      </c>
      <c r="E450" s="85">
        <v>1</v>
      </c>
      <c r="F450" s="13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</row>
    <row r="451" spans="1:16" x14ac:dyDescent="0.3">
      <c r="A451" s="1">
        <v>62</v>
      </c>
      <c r="B451" s="195">
        <v>362</v>
      </c>
      <c r="C451" s="49" t="s">
        <v>385</v>
      </c>
      <c r="D451" s="214">
        <v>470</v>
      </c>
      <c r="E451" s="85">
        <v>0</v>
      </c>
      <c r="F451" s="13">
        <v>1</v>
      </c>
      <c r="G451" s="14">
        <v>1</v>
      </c>
      <c r="H451" s="14">
        <v>1</v>
      </c>
      <c r="I451" s="14">
        <v>1</v>
      </c>
      <c r="J451" s="14">
        <v>1</v>
      </c>
      <c r="K451" s="14">
        <v>1</v>
      </c>
      <c r="L451" s="14">
        <v>1</v>
      </c>
      <c r="M451" s="14">
        <v>1</v>
      </c>
      <c r="N451" s="14">
        <v>1</v>
      </c>
      <c r="O451" s="14">
        <v>1</v>
      </c>
      <c r="P451" s="14">
        <v>0</v>
      </c>
    </row>
    <row r="452" spans="1:16" x14ac:dyDescent="0.3">
      <c r="A452" s="1">
        <v>63</v>
      </c>
      <c r="B452" s="195">
        <v>363</v>
      </c>
      <c r="C452" s="49" t="s">
        <v>386</v>
      </c>
      <c r="D452" s="214">
        <v>450</v>
      </c>
      <c r="E452" s="85"/>
      <c r="F452" s="13"/>
      <c r="G452" s="14"/>
      <c r="H452" s="14"/>
      <c r="I452" s="14"/>
      <c r="J452" s="14"/>
      <c r="K452" s="14"/>
      <c r="L452" s="14"/>
      <c r="M452" s="14"/>
      <c r="N452" s="14"/>
      <c r="O452" s="14"/>
      <c r="P452" s="14"/>
    </row>
    <row r="453" spans="1:16" x14ac:dyDescent="0.3">
      <c r="A453" s="1">
        <v>64</v>
      </c>
      <c r="B453" s="195">
        <v>364</v>
      </c>
      <c r="C453" s="49" t="s">
        <v>387</v>
      </c>
      <c r="D453" s="214">
        <v>443</v>
      </c>
      <c r="E453" s="85"/>
      <c r="F453" s="13"/>
      <c r="G453" s="14"/>
      <c r="H453" s="14"/>
      <c r="I453" s="14"/>
      <c r="J453" s="14"/>
      <c r="K453" s="14"/>
      <c r="L453" s="14"/>
      <c r="M453" s="14"/>
      <c r="N453" s="14"/>
      <c r="O453" s="14"/>
      <c r="P453" s="14"/>
    </row>
    <row r="454" spans="1:16" x14ac:dyDescent="0.3">
      <c r="A454" s="1">
        <v>65</v>
      </c>
      <c r="B454" s="195">
        <v>365</v>
      </c>
      <c r="C454" s="49" t="s">
        <v>388</v>
      </c>
      <c r="D454" s="214">
        <v>433</v>
      </c>
      <c r="E454" s="85">
        <v>0</v>
      </c>
      <c r="F454" s="13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</row>
    <row r="455" spans="1:16" x14ac:dyDescent="0.3">
      <c r="A455" s="1">
        <v>66</v>
      </c>
      <c r="B455" s="195">
        <v>366</v>
      </c>
      <c r="C455" s="49" t="s">
        <v>389</v>
      </c>
      <c r="D455" s="214">
        <v>415</v>
      </c>
      <c r="E455" s="85"/>
      <c r="F455" s="13"/>
      <c r="G455" s="14"/>
      <c r="H455" s="14"/>
      <c r="I455" s="14"/>
      <c r="J455" s="14"/>
      <c r="K455" s="14"/>
      <c r="L455" s="14"/>
      <c r="M455" s="14"/>
      <c r="N455" s="14"/>
      <c r="O455" s="14"/>
      <c r="P455" s="14"/>
    </row>
    <row r="456" spans="1:16" x14ac:dyDescent="0.3">
      <c r="A456" s="1">
        <v>67</v>
      </c>
      <c r="B456" s="195">
        <v>367</v>
      </c>
      <c r="C456" s="49" t="s">
        <v>390</v>
      </c>
      <c r="D456" s="214">
        <v>412</v>
      </c>
      <c r="E456" s="85"/>
      <c r="F456" s="13"/>
      <c r="G456" s="14"/>
      <c r="H456" s="14"/>
      <c r="I456" s="14"/>
      <c r="J456" s="14"/>
      <c r="K456" s="14"/>
      <c r="L456" s="14"/>
      <c r="M456" s="14"/>
      <c r="N456" s="14"/>
      <c r="O456" s="14"/>
      <c r="P456" s="14"/>
    </row>
    <row r="457" spans="1:16" x14ac:dyDescent="0.3">
      <c r="A457" s="1">
        <v>68</v>
      </c>
      <c r="B457" s="195">
        <v>368</v>
      </c>
      <c r="C457" s="49" t="s">
        <v>391</v>
      </c>
      <c r="D457" s="214">
        <v>403</v>
      </c>
      <c r="E457" s="85">
        <v>0</v>
      </c>
      <c r="F457" s="13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</row>
    <row r="458" spans="1:16" x14ac:dyDescent="0.3">
      <c r="A458" s="1">
        <v>69</v>
      </c>
      <c r="B458" s="195">
        <v>369</v>
      </c>
      <c r="C458" s="49" t="s">
        <v>392</v>
      </c>
      <c r="D458" s="214">
        <v>399</v>
      </c>
      <c r="E458" s="85">
        <v>0</v>
      </c>
      <c r="F458" s="13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</row>
    <row r="459" spans="1:16" x14ac:dyDescent="0.3">
      <c r="A459" s="1">
        <v>70</v>
      </c>
      <c r="B459" s="195">
        <v>370</v>
      </c>
      <c r="C459" s="49" t="s">
        <v>393</v>
      </c>
      <c r="D459" s="214">
        <v>386</v>
      </c>
      <c r="E459" s="85"/>
      <c r="F459" s="13"/>
      <c r="G459" s="14"/>
      <c r="H459" s="14"/>
      <c r="I459" s="14"/>
      <c r="J459" s="14"/>
      <c r="K459" s="14"/>
      <c r="L459" s="14"/>
      <c r="M459" s="14"/>
      <c r="N459" s="14"/>
      <c r="O459" s="14"/>
      <c r="P459" s="14"/>
    </row>
    <row r="460" spans="1:16" x14ac:dyDescent="0.3">
      <c r="A460" s="1">
        <v>71</v>
      </c>
      <c r="B460" s="195">
        <v>371</v>
      </c>
      <c r="C460" s="49" t="s">
        <v>394</v>
      </c>
      <c r="D460" s="214">
        <v>374</v>
      </c>
      <c r="E460" s="85"/>
      <c r="F460" s="13"/>
      <c r="G460" s="14"/>
      <c r="H460" s="14"/>
      <c r="I460" s="14"/>
      <c r="J460" s="14"/>
      <c r="K460" s="14"/>
      <c r="L460" s="14"/>
      <c r="M460" s="14"/>
      <c r="N460" s="14"/>
      <c r="O460" s="14"/>
      <c r="P460" s="14"/>
    </row>
    <row r="461" spans="1:16" x14ac:dyDescent="0.3">
      <c r="A461" s="1">
        <v>72</v>
      </c>
      <c r="B461" s="195">
        <v>372</v>
      </c>
      <c r="C461" s="49" t="s">
        <v>395</v>
      </c>
      <c r="D461" s="214">
        <v>362</v>
      </c>
      <c r="E461" s="85">
        <v>0</v>
      </c>
      <c r="F461" s="13">
        <v>1</v>
      </c>
      <c r="G461" s="14">
        <v>1</v>
      </c>
      <c r="H461" s="14">
        <v>0</v>
      </c>
      <c r="I461" s="14">
        <v>1</v>
      </c>
      <c r="J461" s="14">
        <v>1</v>
      </c>
      <c r="K461" s="14">
        <v>1</v>
      </c>
      <c r="L461" s="14">
        <v>1</v>
      </c>
      <c r="M461" s="14">
        <v>1</v>
      </c>
      <c r="N461" s="14">
        <v>1</v>
      </c>
      <c r="O461" s="14">
        <v>1</v>
      </c>
      <c r="P461" s="14">
        <v>0</v>
      </c>
    </row>
    <row r="462" spans="1:16" x14ac:dyDescent="0.3">
      <c r="A462" s="1">
        <v>73</v>
      </c>
      <c r="B462" s="195">
        <v>373</v>
      </c>
      <c r="C462" s="49" t="s">
        <v>396</v>
      </c>
      <c r="D462" s="214">
        <v>336</v>
      </c>
      <c r="E462" s="85">
        <v>1</v>
      </c>
      <c r="F462" s="13">
        <v>1</v>
      </c>
      <c r="G462" s="14">
        <v>1</v>
      </c>
      <c r="H462" s="14">
        <v>1</v>
      </c>
      <c r="I462" s="14">
        <v>1</v>
      </c>
      <c r="J462" s="14">
        <v>1</v>
      </c>
      <c r="K462" s="14">
        <v>1</v>
      </c>
      <c r="L462" s="14">
        <v>1</v>
      </c>
      <c r="M462" s="14">
        <v>1</v>
      </c>
      <c r="N462" s="14">
        <v>1</v>
      </c>
      <c r="O462" s="14">
        <v>1</v>
      </c>
      <c r="P462" s="14">
        <v>0</v>
      </c>
    </row>
    <row r="463" spans="1:16" x14ac:dyDescent="0.3">
      <c r="A463" s="1">
        <v>74</v>
      </c>
      <c r="B463" s="195">
        <v>374</v>
      </c>
      <c r="C463" s="49" t="s">
        <v>397</v>
      </c>
      <c r="D463" s="214">
        <v>336</v>
      </c>
      <c r="E463" s="85">
        <v>0</v>
      </c>
      <c r="F463" s="13">
        <v>1</v>
      </c>
      <c r="G463" s="14">
        <v>1</v>
      </c>
      <c r="H463" s="14">
        <v>1</v>
      </c>
      <c r="I463" s="14">
        <v>1</v>
      </c>
      <c r="J463" s="14">
        <v>1</v>
      </c>
      <c r="K463" s="14">
        <v>1</v>
      </c>
      <c r="L463" s="14">
        <v>0</v>
      </c>
      <c r="M463" s="14">
        <v>1</v>
      </c>
      <c r="N463" s="14">
        <v>1</v>
      </c>
      <c r="O463" s="14">
        <v>1</v>
      </c>
      <c r="P463" s="14">
        <v>0</v>
      </c>
    </row>
    <row r="464" spans="1:16" x14ac:dyDescent="0.3">
      <c r="A464" s="1">
        <v>75</v>
      </c>
      <c r="B464" s="195">
        <v>375</v>
      </c>
      <c r="C464" s="49" t="s">
        <v>398</v>
      </c>
      <c r="D464" s="214">
        <v>334</v>
      </c>
      <c r="E464" s="85">
        <v>1</v>
      </c>
      <c r="F464" s="13">
        <v>1</v>
      </c>
      <c r="G464" s="14">
        <v>1</v>
      </c>
      <c r="H464" s="14">
        <v>1</v>
      </c>
      <c r="I464" s="14">
        <v>1</v>
      </c>
      <c r="J464" s="14">
        <v>1</v>
      </c>
      <c r="K464" s="14">
        <v>1</v>
      </c>
      <c r="L464" s="14">
        <v>0</v>
      </c>
      <c r="M464" s="14">
        <v>1</v>
      </c>
      <c r="N464" s="14">
        <v>1</v>
      </c>
      <c r="O464" s="14">
        <v>1</v>
      </c>
      <c r="P464" s="14">
        <v>0</v>
      </c>
    </row>
    <row r="465" spans="1:16" x14ac:dyDescent="0.3">
      <c r="A465" s="1">
        <v>76</v>
      </c>
      <c r="B465" s="195">
        <v>376</v>
      </c>
      <c r="C465" s="49" t="s">
        <v>399</v>
      </c>
      <c r="D465" s="214">
        <v>318</v>
      </c>
      <c r="E465" s="85"/>
      <c r="F465" s="13"/>
      <c r="G465" s="14"/>
      <c r="H465" s="14"/>
      <c r="I465" s="14"/>
      <c r="J465" s="14"/>
      <c r="K465" s="14"/>
      <c r="L465" s="14"/>
      <c r="M465" s="14"/>
      <c r="N465" s="14"/>
      <c r="O465" s="14"/>
      <c r="P465" s="14"/>
    </row>
    <row r="466" spans="1:16" x14ac:dyDescent="0.3">
      <c r="A466" s="1">
        <v>77</v>
      </c>
      <c r="B466" s="195">
        <v>377</v>
      </c>
      <c r="C466" s="49" t="s">
        <v>400</v>
      </c>
      <c r="D466" s="214">
        <v>308</v>
      </c>
      <c r="E466" s="85">
        <v>1</v>
      </c>
      <c r="F466" s="13">
        <v>1</v>
      </c>
      <c r="G466" s="14">
        <v>0</v>
      </c>
      <c r="H466" s="14">
        <v>0</v>
      </c>
      <c r="I466" s="14">
        <v>1</v>
      </c>
      <c r="J466" s="14">
        <v>1</v>
      </c>
      <c r="K466" s="14">
        <v>1</v>
      </c>
      <c r="L466" s="14">
        <v>0</v>
      </c>
      <c r="M466" s="14">
        <v>0</v>
      </c>
      <c r="N466" s="14">
        <v>1</v>
      </c>
      <c r="O466" s="14">
        <v>1</v>
      </c>
      <c r="P466" s="14">
        <v>0</v>
      </c>
    </row>
    <row r="467" spans="1:16" ht="96.6" customHeight="1" x14ac:dyDescent="0.3">
      <c r="A467" s="5" t="s">
        <v>701</v>
      </c>
      <c r="B467" s="5" t="s">
        <v>690</v>
      </c>
      <c r="C467" s="128" t="s">
        <v>0</v>
      </c>
      <c r="D467" s="271" t="s">
        <v>1</v>
      </c>
      <c r="E467" s="132" t="s">
        <v>2</v>
      </c>
      <c r="F467" s="129" t="s">
        <v>703</v>
      </c>
      <c r="G467" s="5" t="s">
        <v>3</v>
      </c>
      <c r="H467" s="5" t="s">
        <v>4</v>
      </c>
      <c r="I467" s="5" t="s">
        <v>5</v>
      </c>
      <c r="J467" s="5" t="s">
        <v>6</v>
      </c>
      <c r="K467" s="5" t="s">
        <v>7</v>
      </c>
      <c r="L467" s="5" t="s">
        <v>8</v>
      </c>
      <c r="M467" s="5" t="s">
        <v>9</v>
      </c>
      <c r="N467" s="5" t="s">
        <v>704</v>
      </c>
      <c r="O467" s="5" t="s">
        <v>10</v>
      </c>
      <c r="P467" s="5" t="s">
        <v>705</v>
      </c>
    </row>
    <row r="468" spans="1:16" x14ac:dyDescent="0.3">
      <c r="A468" s="1">
        <v>78</v>
      </c>
      <c r="B468" s="195">
        <v>378</v>
      </c>
      <c r="C468" s="49" t="s">
        <v>401</v>
      </c>
      <c r="D468" s="214">
        <v>295</v>
      </c>
      <c r="E468" s="88"/>
      <c r="F468" s="13"/>
      <c r="G468" s="14"/>
      <c r="H468" s="14"/>
      <c r="I468" s="14"/>
      <c r="J468" s="14"/>
      <c r="K468" s="14"/>
      <c r="L468" s="14"/>
      <c r="M468" s="14"/>
      <c r="N468" s="14"/>
      <c r="O468" s="14"/>
      <c r="P468" s="14"/>
    </row>
    <row r="469" spans="1:16" x14ac:dyDescent="0.3">
      <c r="A469" s="1">
        <v>79</v>
      </c>
      <c r="B469" s="195">
        <v>379</v>
      </c>
      <c r="C469" s="49" t="s">
        <v>402</v>
      </c>
      <c r="D469" s="214">
        <v>291</v>
      </c>
      <c r="E469" s="85"/>
      <c r="F469" s="13"/>
      <c r="G469" s="14"/>
      <c r="H469" s="14"/>
      <c r="I469" s="14"/>
      <c r="J469" s="14"/>
      <c r="K469" s="14"/>
      <c r="L469" s="14"/>
      <c r="M469" s="14"/>
      <c r="N469" s="14"/>
      <c r="O469" s="14"/>
      <c r="P469" s="14"/>
    </row>
    <row r="470" spans="1:16" x14ac:dyDescent="0.3">
      <c r="A470" s="1">
        <v>80</v>
      </c>
      <c r="B470" s="195">
        <v>380</v>
      </c>
      <c r="C470" s="49" t="s">
        <v>403</v>
      </c>
      <c r="D470" s="214">
        <v>241</v>
      </c>
      <c r="E470" s="85"/>
      <c r="F470" s="13"/>
      <c r="G470" s="14"/>
      <c r="H470" s="14"/>
      <c r="I470" s="14"/>
      <c r="J470" s="14"/>
      <c r="K470" s="14"/>
      <c r="L470" s="14"/>
      <c r="M470" s="14"/>
      <c r="N470" s="14"/>
      <c r="O470" s="14"/>
      <c r="P470" s="14"/>
    </row>
    <row r="471" spans="1:16" x14ac:dyDescent="0.3">
      <c r="A471" s="1">
        <v>81</v>
      </c>
      <c r="B471" s="195">
        <v>381</v>
      </c>
      <c r="C471" s="49" t="s">
        <v>404</v>
      </c>
      <c r="D471" s="214">
        <v>232</v>
      </c>
      <c r="E471" s="85">
        <v>0</v>
      </c>
      <c r="F471" s="13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</row>
    <row r="472" spans="1:16" x14ac:dyDescent="0.3">
      <c r="A472" s="1">
        <v>82</v>
      </c>
      <c r="B472" s="195">
        <v>382</v>
      </c>
      <c r="C472" s="49" t="s">
        <v>405</v>
      </c>
      <c r="D472" s="214">
        <v>228</v>
      </c>
      <c r="E472" s="85">
        <v>0</v>
      </c>
      <c r="F472" s="13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</row>
    <row r="473" spans="1:16" x14ac:dyDescent="0.3">
      <c r="A473" s="1">
        <v>83</v>
      </c>
      <c r="B473" s="195">
        <v>383</v>
      </c>
      <c r="C473" s="49" t="s">
        <v>79</v>
      </c>
      <c r="D473" s="214">
        <v>211</v>
      </c>
      <c r="E473" s="85">
        <v>0</v>
      </c>
      <c r="F473" s="13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</row>
    <row r="474" spans="1:16" x14ac:dyDescent="0.3">
      <c r="A474" s="1">
        <v>84</v>
      </c>
      <c r="B474" s="195">
        <v>384</v>
      </c>
      <c r="C474" s="49" t="s">
        <v>406</v>
      </c>
      <c r="D474" s="214">
        <v>196</v>
      </c>
      <c r="E474" s="85">
        <v>0</v>
      </c>
      <c r="F474" s="13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</row>
    <row r="475" spans="1:16" x14ac:dyDescent="0.3">
      <c r="A475" s="1">
        <v>85</v>
      </c>
      <c r="B475" s="195">
        <v>385</v>
      </c>
      <c r="C475" s="49" t="s">
        <v>407</v>
      </c>
      <c r="D475" s="214">
        <v>186</v>
      </c>
      <c r="E475" s="85"/>
      <c r="F475" s="13"/>
      <c r="G475" s="14"/>
      <c r="H475" s="14"/>
      <c r="I475" s="14"/>
      <c r="J475" s="14"/>
      <c r="K475" s="14"/>
      <c r="L475" s="14"/>
      <c r="M475" s="14"/>
      <c r="N475" s="14"/>
      <c r="O475" s="14"/>
      <c r="P475" s="14"/>
    </row>
    <row r="476" spans="1:16" x14ac:dyDescent="0.3">
      <c r="A476" s="1">
        <v>86</v>
      </c>
      <c r="B476" s="195">
        <v>386</v>
      </c>
      <c r="C476" s="49" t="s">
        <v>408</v>
      </c>
      <c r="D476" s="214">
        <v>182</v>
      </c>
      <c r="E476" s="85">
        <v>1</v>
      </c>
      <c r="F476" s="13">
        <v>1</v>
      </c>
      <c r="G476" s="14">
        <v>1</v>
      </c>
      <c r="H476" s="14">
        <v>1</v>
      </c>
      <c r="I476" s="14">
        <v>1</v>
      </c>
      <c r="J476" s="14">
        <v>1</v>
      </c>
      <c r="K476" s="14">
        <v>1</v>
      </c>
      <c r="L476" s="14">
        <v>0</v>
      </c>
      <c r="M476" s="14">
        <v>1</v>
      </c>
      <c r="N476" s="14">
        <v>1</v>
      </c>
      <c r="O476" s="14">
        <v>1</v>
      </c>
      <c r="P476" s="14">
        <v>1</v>
      </c>
    </row>
    <row r="477" spans="1:16" x14ac:dyDescent="0.3">
      <c r="A477" s="1">
        <v>87</v>
      </c>
      <c r="B477" s="195">
        <v>387</v>
      </c>
      <c r="C477" s="49" t="s">
        <v>409</v>
      </c>
      <c r="D477" s="214">
        <v>181</v>
      </c>
      <c r="E477" s="85">
        <v>0</v>
      </c>
      <c r="F477" s="13">
        <v>1</v>
      </c>
      <c r="G477" s="14">
        <v>1</v>
      </c>
      <c r="H477" s="14">
        <v>1</v>
      </c>
      <c r="I477" s="14">
        <v>1</v>
      </c>
      <c r="J477" s="14">
        <v>1</v>
      </c>
      <c r="K477" s="14">
        <v>1</v>
      </c>
      <c r="L477" s="14">
        <v>1</v>
      </c>
      <c r="M477" s="14">
        <v>1</v>
      </c>
      <c r="N477" s="14">
        <v>1</v>
      </c>
      <c r="O477" s="14">
        <v>1</v>
      </c>
      <c r="P477" s="14">
        <v>0</v>
      </c>
    </row>
    <row r="478" spans="1:16" x14ac:dyDescent="0.3">
      <c r="A478" s="1">
        <v>88</v>
      </c>
      <c r="B478" s="195">
        <v>388</v>
      </c>
      <c r="C478" s="49" t="s">
        <v>410</v>
      </c>
      <c r="D478" s="214">
        <v>173</v>
      </c>
      <c r="E478" s="85">
        <v>0</v>
      </c>
      <c r="F478" s="13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</row>
    <row r="479" spans="1:16" x14ac:dyDescent="0.3">
      <c r="A479" s="1">
        <v>89</v>
      </c>
      <c r="B479" s="195">
        <v>389</v>
      </c>
      <c r="C479" s="49" t="s">
        <v>411</v>
      </c>
      <c r="D479" s="214">
        <v>144</v>
      </c>
      <c r="E479" s="85">
        <v>0</v>
      </c>
      <c r="F479" s="13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</row>
    <row r="480" spans="1:16" x14ac:dyDescent="0.3">
      <c r="A480" s="1">
        <v>90</v>
      </c>
      <c r="B480" s="195">
        <v>390</v>
      </c>
      <c r="C480" s="49" t="s">
        <v>412</v>
      </c>
      <c r="D480" s="214">
        <v>124</v>
      </c>
      <c r="E480" s="85">
        <v>0</v>
      </c>
      <c r="F480" s="13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</row>
    <row r="481" spans="1:17" ht="16.2" thickBot="1" x14ac:dyDescent="0.35">
      <c r="A481" s="19">
        <v>91</v>
      </c>
      <c r="B481" s="196">
        <v>391</v>
      </c>
      <c r="C481" s="126" t="s">
        <v>413</v>
      </c>
      <c r="D481" s="215">
        <v>55</v>
      </c>
      <c r="E481" s="87"/>
      <c r="F481" s="20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9"/>
    </row>
    <row r="482" spans="1:17" x14ac:dyDescent="0.3">
      <c r="A482" s="22" t="s">
        <v>742</v>
      </c>
      <c r="B482" s="23"/>
      <c r="C482" s="178"/>
      <c r="D482" s="184"/>
      <c r="E482" s="130">
        <f>SUM(E389:E481)</f>
        <v>44</v>
      </c>
      <c r="F482" s="82">
        <f>SUM(F389:F481)</f>
        <v>48</v>
      </c>
      <c r="G482" s="82">
        <f t="shared" ref="G482:P482" si="24">SUM(G389:G481)</f>
        <v>35</v>
      </c>
      <c r="H482" s="82">
        <f t="shared" si="24"/>
        <v>26</v>
      </c>
      <c r="I482" s="82">
        <f t="shared" si="24"/>
        <v>47</v>
      </c>
      <c r="J482" s="82">
        <f t="shared" si="24"/>
        <v>47</v>
      </c>
      <c r="K482" s="82">
        <f t="shared" si="24"/>
        <v>48</v>
      </c>
      <c r="L482" s="82">
        <f t="shared" si="24"/>
        <v>20</v>
      </c>
      <c r="M482" s="82">
        <f t="shared" si="24"/>
        <v>46</v>
      </c>
      <c r="N482" s="82">
        <f t="shared" si="24"/>
        <v>48</v>
      </c>
      <c r="O482" s="82">
        <f t="shared" si="24"/>
        <v>48</v>
      </c>
      <c r="P482" s="82">
        <f t="shared" si="24"/>
        <v>3</v>
      </c>
      <c r="Q482" s="9"/>
    </row>
    <row r="483" spans="1:17" x14ac:dyDescent="0.3">
      <c r="A483" s="27" t="s">
        <v>726</v>
      </c>
      <c r="B483" s="28"/>
      <c r="C483" s="179"/>
      <c r="D483" s="29"/>
      <c r="E483" s="123">
        <f>E482/A481</f>
        <v>0.48351648351648352</v>
      </c>
      <c r="F483" s="83">
        <f>F482/A481</f>
        <v>0.52747252747252749</v>
      </c>
      <c r="G483" s="30">
        <f>G482/$F482</f>
        <v>0.72916666666666663</v>
      </c>
      <c r="H483" s="30">
        <f t="shared" ref="H483:P483" si="25">H482/$F482</f>
        <v>0.54166666666666663</v>
      </c>
      <c r="I483" s="30">
        <f t="shared" si="25"/>
        <v>0.97916666666666663</v>
      </c>
      <c r="J483" s="30">
        <f t="shared" si="25"/>
        <v>0.97916666666666663</v>
      </c>
      <c r="K483" s="30">
        <f t="shared" si="25"/>
        <v>1</v>
      </c>
      <c r="L483" s="30">
        <f t="shared" si="25"/>
        <v>0.41666666666666669</v>
      </c>
      <c r="M483" s="30">
        <f t="shared" si="25"/>
        <v>0.95833333333333337</v>
      </c>
      <c r="N483" s="30">
        <f t="shared" si="25"/>
        <v>1</v>
      </c>
      <c r="O483" s="30">
        <f t="shared" si="25"/>
        <v>1</v>
      </c>
      <c r="P483" s="30">
        <f t="shared" si="25"/>
        <v>6.25E-2</v>
      </c>
    </row>
    <row r="484" spans="1:17" x14ac:dyDescent="0.3">
      <c r="A484" s="1" t="s">
        <v>727</v>
      </c>
      <c r="B484" s="28"/>
      <c r="C484" s="179"/>
      <c r="D484" s="29"/>
      <c r="E484" s="120">
        <f>E488-E482</f>
        <v>26</v>
      </c>
      <c r="F484" s="84">
        <f>F488-F482</f>
        <v>22</v>
      </c>
      <c r="G484" s="31">
        <f>$F482-G482</f>
        <v>13</v>
      </c>
      <c r="H484" s="31">
        <f t="shared" ref="H484:P484" si="26">$F482-H482</f>
        <v>22</v>
      </c>
      <c r="I484" s="31">
        <f t="shared" si="26"/>
        <v>1</v>
      </c>
      <c r="J484" s="31">
        <f t="shared" si="26"/>
        <v>1</v>
      </c>
      <c r="K484" s="31">
        <f t="shared" si="26"/>
        <v>0</v>
      </c>
      <c r="L484" s="31">
        <f t="shared" si="26"/>
        <v>28</v>
      </c>
      <c r="M484" s="31">
        <f t="shared" si="26"/>
        <v>2</v>
      </c>
      <c r="N484" s="31">
        <f t="shared" si="26"/>
        <v>0</v>
      </c>
      <c r="O484" s="31">
        <f t="shared" si="26"/>
        <v>0</v>
      </c>
      <c r="P484" s="31">
        <f t="shared" si="26"/>
        <v>45</v>
      </c>
    </row>
    <row r="485" spans="1:17" x14ac:dyDescent="0.3">
      <c r="A485" s="27" t="s">
        <v>728</v>
      </c>
      <c r="B485" s="28"/>
      <c r="C485" s="179"/>
      <c r="D485" s="29"/>
      <c r="E485" s="193">
        <f>E484/A481</f>
        <v>0.2857142857142857</v>
      </c>
      <c r="F485" s="185">
        <f>F484/A481</f>
        <v>0.24175824175824176</v>
      </c>
      <c r="G485" s="30">
        <f>G484/$F482</f>
        <v>0.27083333333333331</v>
      </c>
      <c r="H485" s="30">
        <f t="shared" ref="H485:P485" si="27">H484/$F482</f>
        <v>0.45833333333333331</v>
      </c>
      <c r="I485" s="30">
        <f t="shared" si="27"/>
        <v>2.0833333333333332E-2</v>
      </c>
      <c r="J485" s="30">
        <f t="shared" si="27"/>
        <v>2.0833333333333332E-2</v>
      </c>
      <c r="K485" s="30">
        <f t="shared" si="27"/>
        <v>0</v>
      </c>
      <c r="L485" s="30">
        <f t="shared" si="27"/>
        <v>0.58333333333333337</v>
      </c>
      <c r="M485" s="30">
        <f t="shared" si="27"/>
        <v>4.1666666666666664E-2</v>
      </c>
      <c r="N485" s="30">
        <f t="shared" si="27"/>
        <v>0</v>
      </c>
      <c r="O485" s="30">
        <f t="shared" si="27"/>
        <v>0</v>
      </c>
      <c r="P485" s="30">
        <f t="shared" si="27"/>
        <v>0.9375</v>
      </c>
    </row>
    <row r="486" spans="1:17" x14ac:dyDescent="0.3">
      <c r="A486" s="27" t="s">
        <v>729</v>
      </c>
      <c r="B486" s="28"/>
      <c r="C486" s="179"/>
      <c r="D486" s="29"/>
      <c r="E486" s="120">
        <f>A481-(E482+((E484)))</f>
        <v>21</v>
      </c>
      <c r="F486" s="172">
        <f>A481-(F482+((F484)))</f>
        <v>21</v>
      </c>
      <c r="G486" s="186"/>
      <c r="H486" s="175"/>
      <c r="I486" s="175"/>
      <c r="J486" s="175"/>
      <c r="K486" s="175"/>
      <c r="L486" s="175"/>
      <c r="M486" s="175"/>
      <c r="N486" s="175"/>
      <c r="O486" s="175"/>
      <c r="P486" s="175"/>
    </row>
    <row r="487" spans="1:17" x14ac:dyDescent="0.3">
      <c r="A487" s="96" t="s">
        <v>730</v>
      </c>
      <c r="B487" s="97"/>
      <c r="C487" s="180"/>
      <c r="D487" s="29"/>
      <c r="E487" s="181">
        <f>E486/A481</f>
        <v>0.23076923076923078</v>
      </c>
      <c r="F487" s="173">
        <f>F486/A481</f>
        <v>0.23076923076923078</v>
      </c>
      <c r="G487" s="187"/>
      <c r="H487" s="67"/>
      <c r="I487" s="67"/>
      <c r="J487" s="67"/>
      <c r="K487" s="67"/>
      <c r="L487" s="67"/>
      <c r="M487" s="67"/>
      <c r="N487" s="67"/>
      <c r="O487" s="67"/>
      <c r="P487" s="67"/>
    </row>
    <row r="488" spans="1:17" x14ac:dyDescent="0.3">
      <c r="A488" s="42" t="s">
        <v>731</v>
      </c>
      <c r="B488" s="1"/>
      <c r="C488" s="117"/>
      <c r="D488" s="110"/>
      <c r="E488" s="182">
        <f>(COUNTA(E389:E481))-2</f>
        <v>70</v>
      </c>
      <c r="F488" s="117">
        <f>(COUNTA(F389:F481))-2</f>
        <v>70</v>
      </c>
      <c r="G488" s="187"/>
      <c r="H488" s="67"/>
      <c r="I488" s="67"/>
      <c r="J488" s="67"/>
      <c r="K488" s="67"/>
      <c r="L488" s="67"/>
      <c r="M488" s="67"/>
      <c r="N488" s="67"/>
      <c r="O488" s="67"/>
      <c r="P488" s="67"/>
    </row>
    <row r="489" spans="1:17" x14ac:dyDescent="0.3">
      <c r="A489" s="94"/>
      <c r="B489" s="95"/>
      <c r="C489" s="9"/>
      <c r="D489" s="9"/>
      <c r="E489" s="9"/>
      <c r="F489" s="9"/>
      <c r="G489" s="67"/>
      <c r="H489" s="67"/>
      <c r="I489" s="67"/>
      <c r="J489" s="67"/>
      <c r="K489" s="67"/>
      <c r="L489" s="67"/>
      <c r="M489" s="67"/>
      <c r="N489" s="67"/>
      <c r="O489" s="67"/>
      <c r="P489" s="67"/>
    </row>
    <row r="490" spans="1:17" x14ac:dyDescent="0.3">
      <c r="A490" s="94"/>
      <c r="B490" s="95"/>
      <c r="C490" s="9"/>
      <c r="D490" s="9"/>
      <c r="E490" s="9"/>
      <c r="F490" s="9"/>
      <c r="G490" s="67"/>
      <c r="H490" s="67"/>
      <c r="I490" s="67"/>
      <c r="J490" s="67"/>
      <c r="K490" s="67"/>
      <c r="L490" s="67"/>
      <c r="M490" s="67"/>
      <c r="N490" s="67"/>
      <c r="O490" s="67"/>
      <c r="P490" s="67"/>
    </row>
    <row r="491" spans="1:17" ht="17.399999999999999" x14ac:dyDescent="0.3">
      <c r="C491" s="134" t="s">
        <v>750</v>
      </c>
      <c r="F491" s="43"/>
    </row>
    <row r="492" spans="1:17" x14ac:dyDescent="0.3">
      <c r="C492" s="3" t="s">
        <v>756</v>
      </c>
      <c r="K492" s="4"/>
      <c r="L492" s="4"/>
      <c r="M492" s="4"/>
    </row>
    <row r="493" spans="1:17" x14ac:dyDescent="0.3">
      <c r="A493" s="125" t="s">
        <v>714</v>
      </c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</row>
    <row r="494" spans="1:17" ht="96.6" customHeight="1" x14ac:dyDescent="0.3">
      <c r="A494" s="104" t="s">
        <v>701</v>
      </c>
      <c r="B494" s="104" t="s">
        <v>690</v>
      </c>
      <c r="C494" s="105" t="s">
        <v>0</v>
      </c>
      <c r="D494" s="106" t="s">
        <v>1</v>
      </c>
      <c r="E494" s="107" t="s">
        <v>2</v>
      </c>
      <c r="F494" s="108" t="s">
        <v>703</v>
      </c>
      <c r="G494" s="104" t="s">
        <v>3</v>
      </c>
      <c r="H494" s="104" t="s">
        <v>4</v>
      </c>
      <c r="I494" s="104" t="s">
        <v>5</v>
      </c>
      <c r="J494" s="104" t="s">
        <v>6</v>
      </c>
      <c r="K494" s="104" t="s">
        <v>7</v>
      </c>
      <c r="L494" s="104" t="s">
        <v>8</v>
      </c>
      <c r="M494" s="104" t="s">
        <v>9</v>
      </c>
      <c r="N494" s="104" t="s">
        <v>704</v>
      </c>
      <c r="O494" s="104" t="s">
        <v>10</v>
      </c>
      <c r="P494" s="104" t="s">
        <v>705</v>
      </c>
    </row>
    <row r="495" spans="1:17" x14ac:dyDescent="0.3">
      <c r="A495" s="1">
        <v>1</v>
      </c>
      <c r="B495" s="195">
        <v>392</v>
      </c>
      <c r="C495" s="44" t="s">
        <v>414</v>
      </c>
      <c r="D495" s="214">
        <v>51486</v>
      </c>
      <c r="E495" s="115">
        <v>1</v>
      </c>
      <c r="F495" s="13">
        <v>1</v>
      </c>
      <c r="G495" s="14">
        <v>1</v>
      </c>
      <c r="H495" s="14">
        <v>0</v>
      </c>
      <c r="I495" s="14">
        <v>1</v>
      </c>
      <c r="J495" s="14">
        <v>1</v>
      </c>
      <c r="K495" s="14">
        <v>1</v>
      </c>
      <c r="L495" s="14">
        <v>1</v>
      </c>
      <c r="M495" s="14">
        <v>1</v>
      </c>
      <c r="N495" s="14">
        <v>1</v>
      </c>
      <c r="O495" s="14">
        <v>1</v>
      </c>
      <c r="P495" s="14">
        <v>1</v>
      </c>
    </row>
    <row r="496" spans="1:17" x14ac:dyDescent="0.3">
      <c r="A496" s="1">
        <v>2</v>
      </c>
      <c r="B496" s="195">
        <v>393</v>
      </c>
      <c r="C496" s="49" t="s">
        <v>415</v>
      </c>
      <c r="D496" s="214">
        <v>7770</v>
      </c>
      <c r="E496" s="85">
        <v>1</v>
      </c>
      <c r="F496" s="13">
        <v>1</v>
      </c>
      <c r="G496" s="14">
        <v>0</v>
      </c>
      <c r="H496" s="14">
        <v>0</v>
      </c>
      <c r="I496" s="14">
        <v>1</v>
      </c>
      <c r="J496" s="14">
        <v>1</v>
      </c>
      <c r="K496" s="14">
        <v>1</v>
      </c>
      <c r="L496" s="14">
        <v>0</v>
      </c>
      <c r="M496" s="14">
        <v>1</v>
      </c>
      <c r="N496" s="14">
        <v>1</v>
      </c>
      <c r="O496" s="14">
        <v>1</v>
      </c>
      <c r="P496" s="14">
        <v>0</v>
      </c>
    </row>
    <row r="497" spans="1:16" x14ac:dyDescent="0.3">
      <c r="A497" s="1">
        <v>3</v>
      </c>
      <c r="B497" s="195">
        <v>394</v>
      </c>
      <c r="C497" s="49" t="s">
        <v>416</v>
      </c>
      <c r="D497" s="214">
        <v>4070</v>
      </c>
      <c r="E497" s="85">
        <v>1</v>
      </c>
      <c r="F497" s="13">
        <v>1</v>
      </c>
      <c r="G497" s="14">
        <v>1</v>
      </c>
      <c r="H497" s="14">
        <v>1</v>
      </c>
      <c r="I497" s="14">
        <v>1</v>
      </c>
      <c r="J497" s="14">
        <v>1</v>
      </c>
      <c r="K497" s="14">
        <v>1</v>
      </c>
      <c r="L497" s="14">
        <v>0</v>
      </c>
      <c r="M497" s="14">
        <v>1</v>
      </c>
      <c r="N497" s="14">
        <v>1</v>
      </c>
      <c r="O497" s="14">
        <v>1</v>
      </c>
      <c r="P497" s="14">
        <v>0</v>
      </c>
    </row>
    <row r="498" spans="1:16" x14ac:dyDescent="0.3">
      <c r="A498" s="1">
        <v>4</v>
      </c>
      <c r="B498" s="195">
        <v>395</v>
      </c>
      <c r="C498" s="49" t="s">
        <v>417</v>
      </c>
      <c r="D498" s="214">
        <v>3482</v>
      </c>
      <c r="E498" s="85">
        <v>1</v>
      </c>
      <c r="F498" s="13">
        <v>1</v>
      </c>
      <c r="G498" s="14">
        <v>1</v>
      </c>
      <c r="H498" s="14">
        <v>1</v>
      </c>
      <c r="I498" s="14">
        <v>1</v>
      </c>
      <c r="J498" s="14">
        <v>1</v>
      </c>
      <c r="K498" s="14">
        <v>1</v>
      </c>
      <c r="L498" s="14">
        <v>0</v>
      </c>
      <c r="M498" s="14">
        <v>1</v>
      </c>
      <c r="N498" s="14">
        <v>1</v>
      </c>
      <c r="O498" s="14">
        <v>1</v>
      </c>
      <c r="P498" s="14">
        <v>0</v>
      </c>
    </row>
    <row r="499" spans="1:16" x14ac:dyDescent="0.3">
      <c r="A499" s="1">
        <v>5</v>
      </c>
      <c r="B499" s="195">
        <v>396</v>
      </c>
      <c r="C499" s="49" t="s">
        <v>418</v>
      </c>
      <c r="D499" s="214">
        <v>3159</v>
      </c>
      <c r="E499" s="85">
        <v>1</v>
      </c>
      <c r="F499" s="13">
        <v>1</v>
      </c>
      <c r="G499" s="14">
        <v>1</v>
      </c>
      <c r="H499" s="14">
        <v>1</v>
      </c>
      <c r="I499" s="14">
        <v>1</v>
      </c>
      <c r="J499" s="14">
        <v>1</v>
      </c>
      <c r="K499" s="14">
        <v>1</v>
      </c>
      <c r="L499" s="14">
        <v>0</v>
      </c>
      <c r="M499" s="14">
        <v>1</v>
      </c>
      <c r="N499" s="14">
        <v>1</v>
      </c>
      <c r="O499" s="14">
        <v>1</v>
      </c>
      <c r="P499" s="14">
        <v>0</v>
      </c>
    </row>
    <row r="500" spans="1:16" x14ac:dyDescent="0.3">
      <c r="A500" s="1">
        <v>6</v>
      </c>
      <c r="B500" s="195">
        <v>397</v>
      </c>
      <c r="C500" s="49" t="s">
        <v>419</v>
      </c>
      <c r="D500" s="214">
        <v>2877</v>
      </c>
      <c r="E500" s="85">
        <v>1</v>
      </c>
      <c r="F500" s="13">
        <v>1</v>
      </c>
      <c r="G500" s="14">
        <v>0</v>
      </c>
      <c r="H500" s="14">
        <v>0</v>
      </c>
      <c r="I500" s="14">
        <v>1</v>
      </c>
      <c r="J500" s="14">
        <v>1</v>
      </c>
      <c r="K500" s="14">
        <v>1</v>
      </c>
      <c r="L500" s="14">
        <v>1</v>
      </c>
      <c r="M500" s="14">
        <v>1</v>
      </c>
      <c r="N500" s="14">
        <v>1</v>
      </c>
      <c r="O500" s="14">
        <v>1</v>
      </c>
      <c r="P500" s="14">
        <v>0</v>
      </c>
    </row>
    <row r="501" spans="1:16" x14ac:dyDescent="0.3">
      <c r="A501" s="1">
        <v>7</v>
      </c>
      <c r="B501" s="195">
        <v>398</v>
      </c>
      <c r="C501" s="49" t="s">
        <v>420</v>
      </c>
      <c r="D501" s="214">
        <v>2556</v>
      </c>
      <c r="E501" s="85">
        <v>1</v>
      </c>
      <c r="F501" s="13">
        <v>1</v>
      </c>
      <c r="G501" s="14">
        <v>0</v>
      </c>
      <c r="H501" s="14">
        <v>0</v>
      </c>
      <c r="I501" s="14">
        <v>1</v>
      </c>
      <c r="J501" s="14">
        <v>1</v>
      </c>
      <c r="K501" s="14">
        <v>1</v>
      </c>
      <c r="L501" s="14">
        <v>1</v>
      </c>
      <c r="M501" s="14">
        <v>1</v>
      </c>
      <c r="N501" s="14">
        <v>1</v>
      </c>
      <c r="O501" s="14">
        <v>1</v>
      </c>
      <c r="P501" s="14">
        <v>0</v>
      </c>
    </row>
    <row r="502" spans="1:16" x14ac:dyDescent="0.3">
      <c r="A502" s="1">
        <v>8</v>
      </c>
      <c r="B502" s="195">
        <v>399</v>
      </c>
      <c r="C502" s="49" t="s">
        <v>421</v>
      </c>
      <c r="D502" s="214">
        <v>2453</v>
      </c>
      <c r="E502" s="85">
        <v>1</v>
      </c>
      <c r="F502" s="13">
        <v>1</v>
      </c>
      <c r="G502" s="14">
        <v>0</v>
      </c>
      <c r="H502" s="14">
        <v>1</v>
      </c>
      <c r="I502" s="14">
        <v>1</v>
      </c>
      <c r="J502" s="14">
        <v>1</v>
      </c>
      <c r="K502" s="14">
        <v>1</v>
      </c>
      <c r="L502" s="14">
        <v>1</v>
      </c>
      <c r="M502" s="14">
        <v>1</v>
      </c>
      <c r="N502" s="14">
        <v>1</v>
      </c>
      <c r="O502" s="14">
        <v>1</v>
      </c>
      <c r="P502" s="14">
        <v>0</v>
      </c>
    </row>
    <row r="503" spans="1:16" x14ac:dyDescent="0.3">
      <c r="A503" s="1">
        <v>9</v>
      </c>
      <c r="B503" s="195">
        <v>400</v>
      </c>
      <c r="C503" s="49" t="s">
        <v>422</v>
      </c>
      <c r="D503" s="214">
        <v>2385</v>
      </c>
      <c r="E503" s="85">
        <v>1</v>
      </c>
      <c r="F503" s="13">
        <v>1</v>
      </c>
      <c r="G503" s="14">
        <v>1</v>
      </c>
      <c r="H503" s="14">
        <v>1</v>
      </c>
      <c r="I503" s="14">
        <v>1</v>
      </c>
      <c r="J503" s="14">
        <v>1</v>
      </c>
      <c r="K503" s="14">
        <v>1</v>
      </c>
      <c r="L503" s="14">
        <v>1</v>
      </c>
      <c r="M503" s="14">
        <v>1</v>
      </c>
      <c r="N503" s="14">
        <v>1</v>
      </c>
      <c r="O503" s="14">
        <v>1</v>
      </c>
      <c r="P503" s="14">
        <v>0</v>
      </c>
    </row>
    <row r="504" spans="1:16" x14ac:dyDescent="0.3">
      <c r="A504" s="1">
        <v>10</v>
      </c>
      <c r="B504" s="195">
        <v>401</v>
      </c>
      <c r="C504" s="49" t="s">
        <v>423</v>
      </c>
      <c r="D504" s="214">
        <v>2263</v>
      </c>
      <c r="E504" s="85">
        <v>1</v>
      </c>
      <c r="F504" s="13">
        <v>1</v>
      </c>
      <c r="G504" s="14">
        <v>0</v>
      </c>
      <c r="H504" s="14">
        <v>0</v>
      </c>
      <c r="I504" s="14">
        <v>1</v>
      </c>
      <c r="J504" s="14">
        <v>1</v>
      </c>
      <c r="K504" s="14">
        <v>1</v>
      </c>
      <c r="L504" s="14">
        <v>1</v>
      </c>
      <c r="M504" s="14">
        <v>1</v>
      </c>
      <c r="N504" s="14">
        <v>1</v>
      </c>
      <c r="O504" s="14">
        <v>1</v>
      </c>
      <c r="P504" s="14">
        <v>1</v>
      </c>
    </row>
    <row r="505" spans="1:16" x14ac:dyDescent="0.3">
      <c r="A505" s="1">
        <v>11</v>
      </c>
      <c r="B505" s="195">
        <v>402</v>
      </c>
      <c r="C505" s="49" t="s">
        <v>424</v>
      </c>
      <c r="D505" s="214">
        <v>1992</v>
      </c>
      <c r="E505" s="85">
        <v>1</v>
      </c>
      <c r="F505" s="13">
        <v>1</v>
      </c>
      <c r="G505" s="14">
        <v>0</v>
      </c>
      <c r="H505" s="14">
        <v>0</v>
      </c>
      <c r="I505" s="14">
        <v>1</v>
      </c>
      <c r="J505" s="14">
        <v>1</v>
      </c>
      <c r="K505" s="14">
        <v>1</v>
      </c>
      <c r="L505" s="14">
        <v>1</v>
      </c>
      <c r="M505" s="14">
        <v>1</v>
      </c>
      <c r="N505" s="14">
        <v>1</v>
      </c>
      <c r="O505" s="14">
        <v>1</v>
      </c>
      <c r="P505" s="14">
        <v>0</v>
      </c>
    </row>
    <row r="506" spans="1:16" x14ac:dyDescent="0.3">
      <c r="A506" s="1">
        <v>12</v>
      </c>
      <c r="B506" s="195">
        <v>403</v>
      </c>
      <c r="C506" s="49" t="s">
        <v>425</v>
      </c>
      <c r="D506" s="214">
        <v>1975</v>
      </c>
      <c r="E506" s="85">
        <v>0</v>
      </c>
      <c r="F506" s="13">
        <v>1</v>
      </c>
      <c r="G506" s="14">
        <v>1</v>
      </c>
      <c r="H506" s="14">
        <v>1</v>
      </c>
      <c r="I506" s="14">
        <v>1</v>
      </c>
      <c r="J506" s="14">
        <v>1</v>
      </c>
      <c r="K506" s="14">
        <v>1</v>
      </c>
      <c r="L506" s="14">
        <v>0</v>
      </c>
      <c r="M506" s="14">
        <v>1</v>
      </c>
      <c r="N506" s="14">
        <v>1</v>
      </c>
      <c r="O506" s="14">
        <v>1</v>
      </c>
      <c r="P506" s="14">
        <v>0</v>
      </c>
    </row>
    <row r="507" spans="1:16" x14ac:dyDescent="0.3">
      <c r="A507" s="1">
        <v>13</v>
      </c>
      <c r="B507" s="195">
        <v>404</v>
      </c>
      <c r="C507" s="49" t="s">
        <v>426</v>
      </c>
      <c r="D507" s="214">
        <v>1882</v>
      </c>
      <c r="E507" s="85">
        <v>1</v>
      </c>
      <c r="F507" s="13">
        <v>1</v>
      </c>
      <c r="G507" s="14">
        <v>1</v>
      </c>
      <c r="H507" s="14">
        <v>0</v>
      </c>
      <c r="I507" s="14">
        <v>1</v>
      </c>
      <c r="J507" s="14">
        <v>1</v>
      </c>
      <c r="K507" s="14">
        <v>1</v>
      </c>
      <c r="L507" s="14">
        <v>0</v>
      </c>
      <c r="M507" s="14">
        <v>1</v>
      </c>
      <c r="N507" s="14">
        <v>1</v>
      </c>
      <c r="O507" s="14">
        <v>1</v>
      </c>
      <c r="P507" s="14">
        <v>0</v>
      </c>
    </row>
    <row r="508" spans="1:16" x14ac:dyDescent="0.3">
      <c r="A508" s="1">
        <v>14</v>
      </c>
      <c r="B508" s="195">
        <v>405</v>
      </c>
      <c r="C508" s="49" t="s">
        <v>427</v>
      </c>
      <c r="D508" s="214">
        <v>1690</v>
      </c>
      <c r="E508" s="85">
        <v>0</v>
      </c>
      <c r="F508" s="13">
        <v>1</v>
      </c>
      <c r="G508" s="14">
        <v>0</v>
      </c>
      <c r="H508" s="14">
        <v>0</v>
      </c>
      <c r="I508" s="14">
        <v>1</v>
      </c>
      <c r="J508" s="14">
        <v>1</v>
      </c>
      <c r="K508" s="14">
        <v>1</v>
      </c>
      <c r="L508" s="14">
        <v>1</v>
      </c>
      <c r="M508" s="14">
        <v>1</v>
      </c>
      <c r="N508" s="14">
        <v>1</v>
      </c>
      <c r="O508" s="14">
        <v>1</v>
      </c>
      <c r="P508" s="14">
        <v>0</v>
      </c>
    </row>
    <row r="509" spans="1:16" x14ac:dyDescent="0.3">
      <c r="A509" s="1">
        <v>15</v>
      </c>
      <c r="B509" s="195">
        <v>406</v>
      </c>
      <c r="C509" s="49" t="s">
        <v>428</v>
      </c>
      <c r="D509" s="214">
        <v>1647</v>
      </c>
      <c r="E509" s="85">
        <v>0</v>
      </c>
      <c r="F509" s="13">
        <v>1</v>
      </c>
      <c r="G509" s="14">
        <v>0</v>
      </c>
      <c r="H509" s="14">
        <v>0</v>
      </c>
      <c r="I509" s="14">
        <v>1</v>
      </c>
      <c r="J509" s="14">
        <v>1</v>
      </c>
      <c r="K509" s="14">
        <v>1</v>
      </c>
      <c r="L509" s="14">
        <v>1</v>
      </c>
      <c r="M509" s="14">
        <v>1</v>
      </c>
      <c r="N509" s="14">
        <v>1</v>
      </c>
      <c r="O509" s="14">
        <v>1</v>
      </c>
      <c r="P509" s="14">
        <v>0</v>
      </c>
    </row>
    <row r="510" spans="1:16" x14ac:dyDescent="0.3">
      <c r="A510" s="1">
        <v>16</v>
      </c>
      <c r="B510" s="195">
        <v>407</v>
      </c>
      <c r="C510" s="49" t="s">
        <v>429</v>
      </c>
      <c r="D510" s="214">
        <v>1538</v>
      </c>
      <c r="E510" s="85">
        <v>1</v>
      </c>
      <c r="F510" s="13">
        <v>1</v>
      </c>
      <c r="G510" s="14">
        <v>0</v>
      </c>
      <c r="H510" s="14">
        <v>0</v>
      </c>
      <c r="I510" s="14">
        <v>1</v>
      </c>
      <c r="J510" s="14">
        <v>1</v>
      </c>
      <c r="K510" s="14">
        <v>1</v>
      </c>
      <c r="L510" s="14">
        <v>1</v>
      </c>
      <c r="M510" s="14">
        <v>1</v>
      </c>
      <c r="N510" s="14">
        <v>1</v>
      </c>
      <c r="O510" s="14">
        <v>1</v>
      </c>
      <c r="P510" s="14">
        <v>0</v>
      </c>
    </row>
    <row r="511" spans="1:16" x14ac:dyDescent="0.3">
      <c r="A511" s="1">
        <v>17</v>
      </c>
      <c r="B511" s="195">
        <v>408</v>
      </c>
      <c r="C511" s="49" t="s">
        <v>430</v>
      </c>
      <c r="D511" s="214">
        <v>1396</v>
      </c>
      <c r="E511" s="85">
        <v>1</v>
      </c>
      <c r="F511" s="13">
        <v>1</v>
      </c>
      <c r="G511" s="14">
        <v>1</v>
      </c>
      <c r="H511" s="14">
        <v>1</v>
      </c>
      <c r="I511" s="14">
        <v>1</v>
      </c>
      <c r="J511" s="14">
        <v>1</v>
      </c>
      <c r="K511" s="14">
        <v>1</v>
      </c>
      <c r="L511" s="14">
        <v>0</v>
      </c>
      <c r="M511" s="14">
        <v>1</v>
      </c>
      <c r="N511" s="14">
        <v>1</v>
      </c>
      <c r="O511" s="14">
        <v>1</v>
      </c>
      <c r="P511" s="14">
        <v>0</v>
      </c>
    </row>
    <row r="512" spans="1:16" x14ac:dyDescent="0.3">
      <c r="A512" s="1">
        <v>18</v>
      </c>
      <c r="B512" s="195">
        <v>409</v>
      </c>
      <c r="C512" s="49" t="s">
        <v>431</v>
      </c>
      <c r="D512" s="214">
        <v>1389</v>
      </c>
      <c r="E512" s="85">
        <v>1</v>
      </c>
      <c r="F512" s="13">
        <v>1</v>
      </c>
      <c r="G512" s="14">
        <v>1</v>
      </c>
      <c r="H512" s="14">
        <v>0</v>
      </c>
      <c r="I512" s="14">
        <v>1</v>
      </c>
      <c r="J512" s="14">
        <v>1</v>
      </c>
      <c r="K512" s="14">
        <v>1</v>
      </c>
      <c r="L512" s="14">
        <v>0</v>
      </c>
      <c r="M512" s="14">
        <v>1</v>
      </c>
      <c r="N512" s="14">
        <v>1</v>
      </c>
      <c r="O512" s="14">
        <v>1</v>
      </c>
      <c r="P512" s="14">
        <v>0</v>
      </c>
    </row>
    <row r="513" spans="1:17" x14ac:dyDescent="0.3">
      <c r="A513" s="1">
        <v>19</v>
      </c>
      <c r="B513" s="195">
        <v>410</v>
      </c>
      <c r="C513" s="49" t="s">
        <v>432</v>
      </c>
      <c r="D513" s="214">
        <v>1374</v>
      </c>
      <c r="E513" s="85">
        <v>0</v>
      </c>
      <c r="F513" s="13">
        <v>1</v>
      </c>
      <c r="G513" s="14">
        <v>1</v>
      </c>
      <c r="H513" s="14">
        <v>1</v>
      </c>
      <c r="I513" s="14">
        <v>1</v>
      </c>
      <c r="J513" s="14">
        <v>1</v>
      </c>
      <c r="K513" s="14">
        <v>1</v>
      </c>
      <c r="L513" s="14">
        <v>1</v>
      </c>
      <c r="M513" s="14">
        <v>1</v>
      </c>
      <c r="N513" s="14">
        <v>1</v>
      </c>
      <c r="O513" s="14">
        <v>1</v>
      </c>
      <c r="P513" s="14">
        <v>0</v>
      </c>
    </row>
    <row r="514" spans="1:17" x14ac:dyDescent="0.3">
      <c r="A514" s="1">
        <v>20</v>
      </c>
      <c r="B514" s="195">
        <v>411</v>
      </c>
      <c r="C514" s="49" t="s">
        <v>433</v>
      </c>
      <c r="D514" s="214">
        <v>1226</v>
      </c>
      <c r="E514" s="85">
        <v>1</v>
      </c>
      <c r="F514" s="13">
        <v>1</v>
      </c>
      <c r="G514" s="14">
        <v>1</v>
      </c>
      <c r="H514" s="14">
        <v>1</v>
      </c>
      <c r="I514" s="14">
        <v>1</v>
      </c>
      <c r="J514" s="14">
        <v>1</v>
      </c>
      <c r="K514" s="14">
        <v>1</v>
      </c>
      <c r="L514" s="14">
        <v>0</v>
      </c>
      <c r="M514" s="14">
        <v>1</v>
      </c>
      <c r="N514" s="14">
        <v>1</v>
      </c>
      <c r="O514" s="14">
        <v>1</v>
      </c>
      <c r="P514" s="14">
        <v>0</v>
      </c>
    </row>
    <row r="515" spans="1:17" x14ac:dyDescent="0.3">
      <c r="A515" s="1">
        <v>21</v>
      </c>
      <c r="B515" s="195">
        <v>412</v>
      </c>
      <c r="C515" s="49" t="s">
        <v>434</v>
      </c>
      <c r="D515" s="214">
        <v>991</v>
      </c>
      <c r="E515" s="85">
        <v>1</v>
      </c>
      <c r="F515" s="13">
        <v>1</v>
      </c>
      <c r="G515" s="14">
        <v>1</v>
      </c>
      <c r="H515" s="14">
        <v>1</v>
      </c>
      <c r="I515" s="14">
        <v>1</v>
      </c>
      <c r="J515" s="14">
        <v>1</v>
      </c>
      <c r="K515" s="14">
        <v>1</v>
      </c>
      <c r="L515" s="14">
        <v>0</v>
      </c>
      <c r="M515" s="14">
        <v>1</v>
      </c>
      <c r="N515" s="14">
        <v>1</v>
      </c>
      <c r="O515" s="14">
        <v>1</v>
      </c>
      <c r="P515" s="14">
        <v>0</v>
      </c>
    </row>
    <row r="516" spans="1:17" x14ac:dyDescent="0.3">
      <c r="A516" s="1">
        <v>22</v>
      </c>
      <c r="B516" s="195">
        <v>413</v>
      </c>
      <c r="C516" s="49" t="s">
        <v>435</v>
      </c>
      <c r="D516" s="214">
        <v>916</v>
      </c>
      <c r="E516" s="85">
        <v>0</v>
      </c>
      <c r="F516" s="13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</row>
    <row r="517" spans="1:17" x14ac:dyDescent="0.3">
      <c r="A517" s="1">
        <v>23</v>
      </c>
      <c r="B517" s="195">
        <v>414</v>
      </c>
      <c r="C517" s="49" t="s">
        <v>436</v>
      </c>
      <c r="D517" s="214">
        <v>848</v>
      </c>
      <c r="E517" s="85">
        <v>1</v>
      </c>
      <c r="F517" s="13">
        <v>1</v>
      </c>
      <c r="G517" s="14">
        <v>1</v>
      </c>
      <c r="H517" s="14">
        <v>1</v>
      </c>
      <c r="I517" s="14">
        <v>1</v>
      </c>
      <c r="J517" s="14">
        <v>1</v>
      </c>
      <c r="K517" s="14">
        <v>1</v>
      </c>
      <c r="L517" s="14">
        <v>1</v>
      </c>
      <c r="M517" s="14">
        <v>1</v>
      </c>
      <c r="N517" s="14">
        <v>1</v>
      </c>
      <c r="O517" s="14">
        <v>1</v>
      </c>
      <c r="P517" s="14">
        <v>0</v>
      </c>
    </row>
    <row r="518" spans="1:17" x14ac:dyDescent="0.3">
      <c r="A518" s="1">
        <v>24</v>
      </c>
      <c r="B518" s="195">
        <v>415</v>
      </c>
      <c r="C518" s="49" t="s">
        <v>437</v>
      </c>
      <c r="D518" s="214">
        <v>791</v>
      </c>
      <c r="E518" s="85">
        <v>1</v>
      </c>
      <c r="F518" s="13">
        <v>1</v>
      </c>
      <c r="G518" s="14">
        <v>1</v>
      </c>
      <c r="H518" s="14">
        <v>0</v>
      </c>
      <c r="I518" s="14">
        <v>1</v>
      </c>
      <c r="J518" s="14">
        <v>1</v>
      </c>
      <c r="K518" s="14">
        <v>1</v>
      </c>
      <c r="L518" s="14">
        <v>0</v>
      </c>
      <c r="M518" s="14">
        <v>1</v>
      </c>
      <c r="N518" s="14">
        <v>1</v>
      </c>
      <c r="O518" s="14">
        <v>1</v>
      </c>
      <c r="P518" s="14">
        <v>0</v>
      </c>
    </row>
    <row r="519" spans="1:17" x14ac:dyDescent="0.3">
      <c r="A519" s="1">
        <v>25</v>
      </c>
      <c r="B519" s="195">
        <v>416</v>
      </c>
      <c r="C519" s="49" t="s">
        <v>438</v>
      </c>
      <c r="D519" s="214">
        <v>685</v>
      </c>
      <c r="E519" s="85">
        <v>1</v>
      </c>
      <c r="F519" s="13">
        <v>1</v>
      </c>
      <c r="G519" s="14">
        <v>1</v>
      </c>
      <c r="H519" s="14">
        <v>0</v>
      </c>
      <c r="I519" s="14">
        <v>1</v>
      </c>
      <c r="J519" s="14">
        <v>1</v>
      </c>
      <c r="K519" s="14">
        <v>1</v>
      </c>
      <c r="L519" s="14">
        <v>0</v>
      </c>
      <c r="M519" s="14">
        <v>1</v>
      </c>
      <c r="N519" s="14">
        <v>1</v>
      </c>
      <c r="O519" s="14">
        <v>1</v>
      </c>
      <c r="P519" s="14">
        <v>0</v>
      </c>
    </row>
    <row r="520" spans="1:17" x14ac:dyDescent="0.3">
      <c r="A520" s="1">
        <v>26</v>
      </c>
      <c r="B520" s="195">
        <v>417</v>
      </c>
      <c r="C520" s="49" t="s">
        <v>439</v>
      </c>
      <c r="D520" s="214">
        <v>578</v>
      </c>
      <c r="E520" s="85">
        <v>0</v>
      </c>
      <c r="F520" s="13">
        <v>1</v>
      </c>
      <c r="G520" s="14">
        <v>0</v>
      </c>
      <c r="H520" s="14">
        <v>0</v>
      </c>
      <c r="I520" s="14">
        <v>1</v>
      </c>
      <c r="J520" s="14">
        <v>1</v>
      </c>
      <c r="K520" s="14">
        <v>1</v>
      </c>
      <c r="L520" s="14">
        <v>1</v>
      </c>
      <c r="M520" s="14">
        <v>1</v>
      </c>
      <c r="N520" s="14">
        <v>1</v>
      </c>
      <c r="O520" s="14">
        <v>1</v>
      </c>
      <c r="P520" s="14">
        <v>0</v>
      </c>
    </row>
    <row r="521" spans="1:17" x14ac:dyDescent="0.3">
      <c r="A521" s="1">
        <v>27</v>
      </c>
      <c r="B521" s="195">
        <v>418</v>
      </c>
      <c r="C521" s="49" t="s">
        <v>440</v>
      </c>
      <c r="D521" s="214">
        <v>549</v>
      </c>
      <c r="E521" s="85">
        <v>0</v>
      </c>
      <c r="F521" s="13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</row>
    <row r="522" spans="1:17" x14ac:dyDescent="0.3">
      <c r="A522" s="1">
        <v>28</v>
      </c>
      <c r="B522" s="195">
        <v>419</v>
      </c>
      <c r="C522" s="49" t="s">
        <v>441</v>
      </c>
      <c r="D522" s="214">
        <v>530</v>
      </c>
      <c r="E522" s="85">
        <v>0</v>
      </c>
      <c r="F522" s="13">
        <v>1</v>
      </c>
      <c r="G522" s="14">
        <v>0</v>
      </c>
      <c r="H522" s="14">
        <v>0</v>
      </c>
      <c r="I522" s="14">
        <v>1</v>
      </c>
      <c r="J522" s="14">
        <v>1</v>
      </c>
      <c r="K522" s="14">
        <v>1</v>
      </c>
      <c r="L522" s="14">
        <v>1</v>
      </c>
      <c r="M522" s="14">
        <v>1</v>
      </c>
      <c r="N522" s="14">
        <v>1</v>
      </c>
      <c r="O522" s="14">
        <v>1</v>
      </c>
      <c r="P522" s="14">
        <v>0</v>
      </c>
    </row>
    <row r="523" spans="1:17" ht="16.2" thickBot="1" x14ac:dyDescent="0.35">
      <c r="A523" s="19">
        <v>29</v>
      </c>
      <c r="B523" s="196">
        <v>420</v>
      </c>
      <c r="C523" s="126" t="s">
        <v>442</v>
      </c>
      <c r="D523" s="215">
        <v>213</v>
      </c>
      <c r="E523" s="87">
        <v>0</v>
      </c>
      <c r="F523" s="20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9"/>
    </row>
    <row r="524" spans="1:17" x14ac:dyDescent="0.3">
      <c r="A524" s="22" t="s">
        <v>742</v>
      </c>
      <c r="B524" s="23"/>
      <c r="C524" s="178"/>
      <c r="D524" s="184"/>
      <c r="E524" s="130">
        <f>SUM(E495:E523)</f>
        <v>20</v>
      </c>
      <c r="F524" s="82">
        <f>SUM(F495:F523)</f>
        <v>26</v>
      </c>
      <c r="G524" s="82">
        <f t="shared" ref="G524:P524" si="28">SUM(G495:G523)</f>
        <v>15</v>
      </c>
      <c r="H524" s="82">
        <f t="shared" si="28"/>
        <v>11</v>
      </c>
      <c r="I524" s="82">
        <f t="shared" si="28"/>
        <v>26</v>
      </c>
      <c r="J524" s="82">
        <f t="shared" si="28"/>
        <v>26</v>
      </c>
      <c r="K524" s="82">
        <f t="shared" si="28"/>
        <v>26</v>
      </c>
      <c r="L524" s="82">
        <f t="shared" si="28"/>
        <v>14</v>
      </c>
      <c r="M524" s="82">
        <f t="shared" si="28"/>
        <v>26</v>
      </c>
      <c r="N524" s="82">
        <f t="shared" si="28"/>
        <v>26</v>
      </c>
      <c r="O524" s="82">
        <f t="shared" si="28"/>
        <v>26</v>
      </c>
      <c r="P524" s="82">
        <f t="shared" si="28"/>
        <v>2</v>
      </c>
      <c r="Q524" s="9"/>
    </row>
    <row r="525" spans="1:17" x14ac:dyDescent="0.3">
      <c r="A525" s="27" t="s">
        <v>726</v>
      </c>
      <c r="B525" s="28"/>
      <c r="C525" s="179"/>
      <c r="D525" s="29"/>
      <c r="E525" s="123">
        <f>E524/A523</f>
        <v>0.68965517241379315</v>
      </c>
      <c r="F525" s="83">
        <f>F524/A523</f>
        <v>0.89655172413793105</v>
      </c>
      <c r="G525" s="30">
        <f>G524/$F524</f>
        <v>0.57692307692307687</v>
      </c>
      <c r="H525" s="30">
        <f t="shared" ref="H525:P525" si="29">H524/$F524</f>
        <v>0.42307692307692307</v>
      </c>
      <c r="I525" s="30">
        <f t="shared" si="29"/>
        <v>1</v>
      </c>
      <c r="J525" s="30">
        <f t="shared" si="29"/>
        <v>1</v>
      </c>
      <c r="K525" s="30">
        <f t="shared" si="29"/>
        <v>1</v>
      </c>
      <c r="L525" s="30">
        <f t="shared" si="29"/>
        <v>0.53846153846153844</v>
      </c>
      <c r="M525" s="30">
        <f t="shared" si="29"/>
        <v>1</v>
      </c>
      <c r="N525" s="30">
        <f t="shared" si="29"/>
        <v>1</v>
      </c>
      <c r="O525" s="30">
        <f t="shared" si="29"/>
        <v>1</v>
      </c>
      <c r="P525" s="30">
        <f t="shared" si="29"/>
        <v>7.6923076923076927E-2</v>
      </c>
    </row>
    <row r="526" spans="1:17" x14ac:dyDescent="0.3">
      <c r="A526" s="1" t="s">
        <v>727</v>
      </c>
      <c r="B526" s="28"/>
      <c r="C526" s="179"/>
      <c r="D526" s="29"/>
      <c r="E526" s="120">
        <f>E530-E524</f>
        <v>9</v>
      </c>
      <c r="F526" s="84">
        <f>F530-F524</f>
        <v>3</v>
      </c>
      <c r="G526" s="31">
        <f>$F524-G524</f>
        <v>11</v>
      </c>
      <c r="H526" s="31">
        <f t="shared" ref="H526:P526" si="30">$F524-H524</f>
        <v>15</v>
      </c>
      <c r="I526" s="31">
        <f t="shared" si="30"/>
        <v>0</v>
      </c>
      <c r="J526" s="31">
        <f t="shared" si="30"/>
        <v>0</v>
      </c>
      <c r="K526" s="31">
        <f t="shared" si="30"/>
        <v>0</v>
      </c>
      <c r="L526" s="31">
        <f t="shared" si="30"/>
        <v>12</v>
      </c>
      <c r="M526" s="31">
        <f t="shared" si="30"/>
        <v>0</v>
      </c>
      <c r="N526" s="31">
        <f t="shared" si="30"/>
        <v>0</v>
      </c>
      <c r="O526" s="31">
        <f t="shared" si="30"/>
        <v>0</v>
      </c>
      <c r="P526" s="31">
        <f t="shared" si="30"/>
        <v>24</v>
      </c>
    </row>
    <row r="527" spans="1:17" x14ac:dyDescent="0.3">
      <c r="A527" s="27" t="s">
        <v>728</v>
      </c>
      <c r="B527" s="28"/>
      <c r="C527" s="179"/>
      <c r="D527" s="29"/>
      <c r="E527" s="193">
        <f>E526/A523</f>
        <v>0.31034482758620691</v>
      </c>
      <c r="F527" s="83">
        <f>F526/A523</f>
        <v>0.10344827586206896</v>
      </c>
      <c r="G527" s="30">
        <f>G526/$F524</f>
        <v>0.42307692307692307</v>
      </c>
      <c r="H527" s="30">
        <f t="shared" ref="H527:P527" si="31">H526/$F524</f>
        <v>0.57692307692307687</v>
      </c>
      <c r="I527" s="30">
        <f t="shared" si="31"/>
        <v>0</v>
      </c>
      <c r="J527" s="30">
        <f t="shared" si="31"/>
        <v>0</v>
      </c>
      <c r="K527" s="30">
        <f t="shared" si="31"/>
        <v>0</v>
      </c>
      <c r="L527" s="30">
        <f t="shared" si="31"/>
        <v>0.46153846153846156</v>
      </c>
      <c r="M527" s="30">
        <f t="shared" si="31"/>
        <v>0</v>
      </c>
      <c r="N527" s="30">
        <f t="shared" si="31"/>
        <v>0</v>
      </c>
      <c r="O527" s="30">
        <f t="shared" si="31"/>
        <v>0</v>
      </c>
      <c r="P527" s="30">
        <f t="shared" si="31"/>
        <v>0.92307692307692313</v>
      </c>
    </row>
    <row r="528" spans="1:17" x14ac:dyDescent="0.3">
      <c r="A528" s="27" t="s">
        <v>729</v>
      </c>
      <c r="B528" s="28"/>
      <c r="C528" s="179"/>
      <c r="D528" s="29"/>
      <c r="E528" s="120">
        <f>A523-(E524+((E526)))</f>
        <v>0</v>
      </c>
      <c r="F528" s="172">
        <f>A523-(F524+((F526)))</f>
        <v>0</v>
      </c>
      <c r="G528" s="186"/>
      <c r="H528" s="175"/>
      <c r="I528" s="175"/>
      <c r="J528" s="175"/>
      <c r="K528" s="175"/>
      <c r="L528" s="175"/>
      <c r="M528" s="175"/>
      <c r="N528" s="175"/>
      <c r="O528" s="175"/>
      <c r="P528" s="175"/>
    </row>
    <row r="529" spans="1:16" x14ac:dyDescent="0.3">
      <c r="A529" s="96" t="s">
        <v>730</v>
      </c>
      <c r="B529" s="97"/>
      <c r="C529" s="180"/>
      <c r="D529" s="29"/>
      <c r="E529" s="181">
        <f>E528/A523</f>
        <v>0</v>
      </c>
      <c r="F529" s="173">
        <f>F528/A523</f>
        <v>0</v>
      </c>
      <c r="G529" s="187"/>
      <c r="H529" s="67"/>
      <c r="I529" s="67"/>
      <c r="J529" s="67"/>
      <c r="K529" s="67"/>
      <c r="L529" s="67"/>
      <c r="M529" s="67"/>
      <c r="N529" s="67"/>
      <c r="O529" s="67"/>
      <c r="P529" s="67"/>
    </row>
    <row r="530" spans="1:16" x14ac:dyDescent="0.3">
      <c r="A530" s="42" t="s">
        <v>731</v>
      </c>
      <c r="B530" s="1"/>
      <c r="C530" s="117"/>
      <c r="D530" s="110"/>
      <c r="E530" s="182">
        <f>COUNTA(E495:E523)</f>
        <v>29</v>
      </c>
      <c r="F530" s="117">
        <f>COUNTA(F495:F523)</f>
        <v>29</v>
      </c>
      <c r="G530" s="187"/>
      <c r="H530" s="67"/>
      <c r="I530" s="67"/>
      <c r="J530" s="67"/>
      <c r="K530" s="67"/>
      <c r="L530" s="67"/>
      <c r="M530" s="67"/>
      <c r="N530" s="67"/>
      <c r="O530" s="67"/>
      <c r="P530" s="67"/>
    </row>
    <row r="531" spans="1:16" x14ac:dyDescent="0.3">
      <c r="A531" s="94"/>
      <c r="B531" s="95"/>
      <c r="C531" s="9"/>
      <c r="D531" s="9"/>
      <c r="E531" s="9"/>
      <c r="F531" s="9"/>
      <c r="G531" s="67"/>
      <c r="H531" s="67"/>
      <c r="I531" s="67"/>
      <c r="J531" s="67"/>
      <c r="K531" s="67"/>
      <c r="L531" s="67"/>
      <c r="M531" s="67"/>
      <c r="N531" s="67"/>
      <c r="O531" s="67"/>
      <c r="P531" s="67"/>
    </row>
    <row r="532" spans="1:16" x14ac:dyDescent="0.3">
      <c r="A532" s="94"/>
      <c r="B532" s="95"/>
      <c r="C532" s="9"/>
      <c r="D532" s="9"/>
      <c r="E532" s="9"/>
      <c r="F532" s="9"/>
      <c r="G532" s="67"/>
      <c r="H532" s="67"/>
      <c r="I532" s="67"/>
      <c r="J532" s="67"/>
      <c r="K532" s="67"/>
      <c r="L532" s="67"/>
      <c r="M532" s="67"/>
      <c r="N532" s="67"/>
      <c r="O532" s="67"/>
      <c r="P532" s="67"/>
    </row>
    <row r="533" spans="1:16" x14ac:dyDescent="0.3">
      <c r="A533" s="94"/>
      <c r="B533" s="95"/>
      <c r="C533" s="9"/>
      <c r="D533" s="9"/>
      <c r="E533" s="9"/>
      <c r="F533" s="9"/>
      <c r="G533" s="67"/>
      <c r="H533" s="67"/>
      <c r="I533" s="67"/>
      <c r="J533" s="67"/>
      <c r="K533" s="67"/>
      <c r="L533" s="67"/>
      <c r="M533" s="67"/>
      <c r="N533" s="67"/>
      <c r="O533" s="67"/>
      <c r="P533" s="67"/>
    </row>
    <row r="534" spans="1:16" ht="17.399999999999999" x14ac:dyDescent="0.3">
      <c r="C534" s="134" t="s">
        <v>751</v>
      </c>
      <c r="F534" s="43"/>
    </row>
    <row r="535" spans="1:16" x14ac:dyDescent="0.3">
      <c r="C535" s="3" t="s">
        <v>756</v>
      </c>
      <c r="K535" s="4"/>
      <c r="L535" s="4"/>
      <c r="M535" s="4"/>
    </row>
    <row r="536" spans="1:16" x14ac:dyDescent="0.3">
      <c r="A536" s="125" t="s">
        <v>715</v>
      </c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</row>
    <row r="537" spans="1:16" ht="96.6" customHeight="1" x14ac:dyDescent="0.3">
      <c r="A537" s="104" t="s">
        <v>701</v>
      </c>
      <c r="B537" s="104" t="s">
        <v>690</v>
      </c>
      <c r="C537" s="105" t="s">
        <v>0</v>
      </c>
      <c r="D537" s="106" t="s">
        <v>1</v>
      </c>
      <c r="E537" s="107" t="s">
        <v>2</v>
      </c>
      <c r="F537" s="108" t="s">
        <v>703</v>
      </c>
      <c r="G537" s="104" t="s">
        <v>3</v>
      </c>
      <c r="H537" s="104" t="s">
        <v>4</v>
      </c>
      <c r="I537" s="104" t="s">
        <v>5</v>
      </c>
      <c r="J537" s="104" t="s">
        <v>6</v>
      </c>
      <c r="K537" s="104" t="s">
        <v>7</v>
      </c>
      <c r="L537" s="104" t="s">
        <v>8</v>
      </c>
      <c r="M537" s="104" t="s">
        <v>9</v>
      </c>
      <c r="N537" s="104" t="s">
        <v>704</v>
      </c>
      <c r="O537" s="104" t="s">
        <v>10</v>
      </c>
      <c r="P537" s="104" t="s">
        <v>705</v>
      </c>
    </row>
    <row r="538" spans="1:16" x14ac:dyDescent="0.3">
      <c r="A538" s="1">
        <v>1</v>
      </c>
      <c r="B538" s="195">
        <v>421</v>
      </c>
      <c r="C538" s="44" t="s">
        <v>443</v>
      </c>
      <c r="D538" s="214">
        <v>6612</v>
      </c>
      <c r="E538" s="85">
        <v>1</v>
      </c>
      <c r="F538" s="13">
        <v>1</v>
      </c>
      <c r="G538" s="14">
        <v>1</v>
      </c>
      <c r="H538" s="14">
        <v>1</v>
      </c>
      <c r="I538" s="14">
        <v>1</v>
      </c>
      <c r="J538" s="14">
        <v>1</v>
      </c>
      <c r="K538" s="14">
        <v>1</v>
      </c>
      <c r="L538" s="14">
        <v>1</v>
      </c>
      <c r="M538" s="14">
        <v>1</v>
      </c>
      <c r="N538" s="14">
        <v>1</v>
      </c>
      <c r="O538" s="14">
        <v>1</v>
      </c>
      <c r="P538" s="14">
        <v>0</v>
      </c>
    </row>
    <row r="539" spans="1:16" x14ac:dyDescent="0.3">
      <c r="A539" s="1">
        <v>2</v>
      </c>
      <c r="B539" s="195">
        <v>422</v>
      </c>
      <c r="C539" s="49" t="s">
        <v>444</v>
      </c>
      <c r="D539" s="214">
        <v>562</v>
      </c>
      <c r="E539" s="85">
        <v>1</v>
      </c>
      <c r="F539" s="116">
        <v>0</v>
      </c>
      <c r="G539" s="40">
        <v>0</v>
      </c>
      <c r="H539" s="40">
        <v>0</v>
      </c>
      <c r="I539" s="40">
        <v>0</v>
      </c>
      <c r="J539" s="40">
        <v>0</v>
      </c>
      <c r="K539" s="40">
        <v>0</v>
      </c>
      <c r="L539" s="40">
        <v>0</v>
      </c>
      <c r="M539" s="40">
        <v>0</v>
      </c>
      <c r="N539" s="40">
        <v>0</v>
      </c>
      <c r="O539" s="40">
        <v>0</v>
      </c>
      <c r="P539" s="40">
        <v>0</v>
      </c>
    </row>
    <row r="540" spans="1:16" x14ac:dyDescent="0.3">
      <c r="A540" s="1">
        <v>3</v>
      </c>
      <c r="B540" s="195">
        <v>423</v>
      </c>
      <c r="C540" s="49" t="s">
        <v>445</v>
      </c>
      <c r="D540" s="214">
        <v>501</v>
      </c>
      <c r="E540" s="85"/>
      <c r="F540" s="13"/>
      <c r="G540" s="14"/>
      <c r="H540" s="14"/>
      <c r="I540" s="14"/>
      <c r="J540" s="14"/>
      <c r="K540" s="14"/>
      <c r="L540" s="14"/>
      <c r="M540" s="14"/>
      <c r="N540" s="14"/>
      <c r="O540" s="14"/>
      <c r="P540" s="14"/>
    </row>
    <row r="541" spans="1:16" x14ac:dyDescent="0.3">
      <c r="A541" s="1">
        <v>4</v>
      </c>
      <c r="B541" s="195">
        <v>424</v>
      </c>
      <c r="C541" s="49" t="s">
        <v>446</v>
      </c>
      <c r="D541" s="214">
        <v>483</v>
      </c>
      <c r="E541" s="85">
        <v>0</v>
      </c>
      <c r="F541" s="13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</row>
    <row r="542" spans="1:16" x14ac:dyDescent="0.3">
      <c r="A542" s="1">
        <v>5</v>
      </c>
      <c r="B542" s="195">
        <v>425</v>
      </c>
      <c r="C542" s="49" t="s">
        <v>447</v>
      </c>
      <c r="D542" s="214">
        <v>420</v>
      </c>
      <c r="E542" s="85">
        <v>1</v>
      </c>
      <c r="F542" s="13">
        <v>1</v>
      </c>
      <c r="G542" s="14">
        <v>1</v>
      </c>
      <c r="H542" s="14">
        <v>1</v>
      </c>
      <c r="I542" s="14">
        <v>1</v>
      </c>
      <c r="J542" s="14">
        <v>1</v>
      </c>
      <c r="K542" s="14">
        <v>1</v>
      </c>
      <c r="L542" s="14">
        <v>0</v>
      </c>
      <c r="M542" s="14">
        <v>1</v>
      </c>
      <c r="N542" s="14">
        <v>1</v>
      </c>
      <c r="O542" s="14">
        <v>1</v>
      </c>
      <c r="P542" s="14">
        <v>0</v>
      </c>
    </row>
    <row r="543" spans="1:16" x14ac:dyDescent="0.3">
      <c r="A543" s="1">
        <v>6</v>
      </c>
      <c r="B543" s="195">
        <v>426</v>
      </c>
      <c r="C543" s="49" t="s">
        <v>448</v>
      </c>
      <c r="D543" s="214">
        <v>349</v>
      </c>
      <c r="E543" s="85">
        <v>0</v>
      </c>
      <c r="F543" s="13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</row>
    <row r="544" spans="1:16" x14ac:dyDescent="0.3">
      <c r="A544" s="1">
        <v>7</v>
      </c>
      <c r="B544" s="195">
        <v>427</v>
      </c>
      <c r="C544" s="49" t="s">
        <v>449</v>
      </c>
      <c r="D544" s="214">
        <v>349</v>
      </c>
      <c r="E544" s="85">
        <v>0</v>
      </c>
      <c r="F544" s="13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</row>
    <row r="545" spans="1:17" x14ac:dyDescent="0.3">
      <c r="A545" s="1">
        <v>8</v>
      </c>
      <c r="B545" s="195">
        <v>428</v>
      </c>
      <c r="C545" s="49" t="s">
        <v>450</v>
      </c>
      <c r="D545" s="214">
        <v>340</v>
      </c>
      <c r="E545" s="85"/>
      <c r="F545" s="13"/>
      <c r="G545" s="14"/>
      <c r="H545" s="14"/>
      <c r="I545" s="14"/>
      <c r="J545" s="14"/>
      <c r="K545" s="14"/>
      <c r="L545" s="14"/>
      <c r="M545" s="14"/>
      <c r="N545" s="14"/>
      <c r="O545" s="14"/>
      <c r="P545" s="14"/>
    </row>
    <row r="546" spans="1:17" x14ac:dyDescent="0.3">
      <c r="A546" s="1">
        <v>9</v>
      </c>
      <c r="B546" s="195">
        <v>429</v>
      </c>
      <c r="C546" s="49" t="s">
        <v>451</v>
      </c>
      <c r="D546" s="214">
        <v>287</v>
      </c>
      <c r="E546" s="85"/>
      <c r="F546" s="13"/>
      <c r="G546" s="14"/>
      <c r="H546" s="14"/>
      <c r="I546" s="14"/>
      <c r="J546" s="14"/>
      <c r="K546" s="14"/>
      <c r="L546" s="14"/>
      <c r="M546" s="14"/>
      <c r="N546" s="14"/>
      <c r="O546" s="14"/>
      <c r="P546" s="14"/>
    </row>
    <row r="547" spans="1:17" x14ac:dyDescent="0.3">
      <c r="A547" s="1">
        <v>10</v>
      </c>
      <c r="B547" s="195">
        <v>430</v>
      </c>
      <c r="C547" s="49" t="s">
        <v>452</v>
      </c>
      <c r="D547" s="214">
        <v>286</v>
      </c>
      <c r="E547" s="85">
        <v>1</v>
      </c>
      <c r="F547" s="13">
        <v>1</v>
      </c>
      <c r="G547" s="14">
        <v>1</v>
      </c>
      <c r="H547" s="14">
        <v>1</v>
      </c>
      <c r="I547" s="14">
        <v>1</v>
      </c>
      <c r="J547" s="14">
        <v>1</v>
      </c>
      <c r="K547" s="14">
        <v>1</v>
      </c>
      <c r="L547" s="14">
        <v>1</v>
      </c>
      <c r="M547" s="14">
        <v>1</v>
      </c>
      <c r="N547" s="14">
        <v>1</v>
      </c>
      <c r="O547" s="14">
        <v>1</v>
      </c>
      <c r="P547" s="14">
        <v>0</v>
      </c>
    </row>
    <row r="548" spans="1:17" x14ac:dyDescent="0.3">
      <c r="A548" s="1">
        <v>11</v>
      </c>
      <c r="B548" s="195">
        <v>431</v>
      </c>
      <c r="C548" s="49" t="s">
        <v>453</v>
      </c>
      <c r="D548" s="214">
        <v>259</v>
      </c>
      <c r="E548" s="85">
        <v>0</v>
      </c>
      <c r="F548" s="13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</row>
    <row r="549" spans="1:17" x14ac:dyDescent="0.3">
      <c r="A549" s="1">
        <v>12</v>
      </c>
      <c r="B549" s="195">
        <v>432</v>
      </c>
      <c r="C549" s="49" t="s">
        <v>454</v>
      </c>
      <c r="D549" s="214">
        <v>196</v>
      </c>
      <c r="E549" s="85"/>
      <c r="F549" s="13"/>
      <c r="G549" s="14"/>
      <c r="H549" s="14"/>
      <c r="I549" s="14"/>
      <c r="J549" s="14"/>
      <c r="K549" s="14"/>
      <c r="L549" s="14"/>
      <c r="M549" s="14"/>
      <c r="N549" s="14"/>
      <c r="O549" s="14"/>
      <c r="P549" s="14"/>
    </row>
    <row r="550" spans="1:17" x14ac:dyDescent="0.3">
      <c r="A550" s="1">
        <v>13</v>
      </c>
      <c r="B550" s="195">
        <v>433</v>
      </c>
      <c r="C550" s="49" t="s">
        <v>455</v>
      </c>
      <c r="D550" s="214">
        <v>190</v>
      </c>
      <c r="E550" s="85"/>
      <c r="F550" s="13"/>
      <c r="G550" s="14"/>
      <c r="H550" s="14"/>
      <c r="I550" s="14"/>
      <c r="J550" s="14"/>
      <c r="K550" s="14"/>
      <c r="L550" s="14"/>
      <c r="M550" s="14"/>
      <c r="N550" s="14"/>
      <c r="O550" s="14"/>
      <c r="P550" s="14"/>
    </row>
    <row r="551" spans="1:17" x14ac:dyDescent="0.3">
      <c r="A551" s="1">
        <v>14</v>
      </c>
      <c r="B551" s="195">
        <v>434</v>
      </c>
      <c r="C551" s="49" t="s">
        <v>456</v>
      </c>
      <c r="D551" s="214">
        <v>180</v>
      </c>
      <c r="E551" s="85">
        <v>0</v>
      </c>
      <c r="F551" s="13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</row>
    <row r="552" spans="1:17" x14ac:dyDescent="0.3">
      <c r="A552" s="1">
        <v>15</v>
      </c>
      <c r="B552" s="195">
        <v>435</v>
      </c>
      <c r="C552" s="49" t="s">
        <v>457</v>
      </c>
      <c r="D552" s="214">
        <v>171</v>
      </c>
      <c r="E552" s="85"/>
      <c r="F552" s="13"/>
      <c r="G552" s="14"/>
      <c r="H552" s="14"/>
      <c r="I552" s="14"/>
      <c r="J552" s="14"/>
      <c r="K552" s="14"/>
      <c r="L552" s="14"/>
      <c r="M552" s="14"/>
      <c r="N552" s="14"/>
      <c r="O552" s="14"/>
      <c r="P552" s="14"/>
    </row>
    <row r="553" spans="1:17" x14ac:dyDescent="0.3">
      <c r="A553" s="1">
        <v>16</v>
      </c>
      <c r="B553" s="195">
        <v>436</v>
      </c>
      <c r="C553" s="49" t="s">
        <v>458</v>
      </c>
      <c r="D553" s="214">
        <v>158</v>
      </c>
      <c r="E553" s="85">
        <v>0</v>
      </c>
      <c r="F553" s="13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</row>
    <row r="554" spans="1:17" x14ac:dyDescent="0.3">
      <c r="A554" s="1">
        <v>17</v>
      </c>
      <c r="B554" s="195">
        <v>437</v>
      </c>
      <c r="C554" s="49" t="s">
        <v>459</v>
      </c>
      <c r="D554" s="214">
        <v>146</v>
      </c>
      <c r="E554" s="85">
        <v>0</v>
      </c>
      <c r="F554" s="13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</row>
    <row r="555" spans="1:17" x14ac:dyDescent="0.3">
      <c r="A555" s="1">
        <v>18</v>
      </c>
      <c r="B555" s="195">
        <v>438</v>
      </c>
      <c r="C555" s="49" t="s">
        <v>460</v>
      </c>
      <c r="D555" s="214">
        <v>125</v>
      </c>
      <c r="E555" s="85">
        <v>0</v>
      </c>
      <c r="F555" s="13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</row>
    <row r="556" spans="1:17" x14ac:dyDescent="0.3">
      <c r="A556" s="1">
        <v>19</v>
      </c>
      <c r="B556" s="195">
        <v>439</v>
      </c>
      <c r="C556" s="49" t="s">
        <v>461</v>
      </c>
      <c r="D556" s="214">
        <v>114</v>
      </c>
      <c r="E556" s="85">
        <v>0</v>
      </c>
      <c r="F556" s="13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</row>
    <row r="557" spans="1:17" x14ac:dyDescent="0.3">
      <c r="A557" s="1">
        <v>20</v>
      </c>
      <c r="B557" s="195">
        <v>440</v>
      </c>
      <c r="C557" s="49" t="s">
        <v>462</v>
      </c>
      <c r="D557" s="214">
        <v>105</v>
      </c>
      <c r="E557" s="85"/>
      <c r="F557" s="13"/>
      <c r="G557" s="14"/>
      <c r="H557" s="14"/>
      <c r="I557" s="14"/>
      <c r="J557" s="14"/>
      <c r="K557" s="14"/>
      <c r="L557" s="14"/>
      <c r="M557" s="14"/>
      <c r="N557" s="14"/>
      <c r="O557" s="14"/>
      <c r="P557" s="14"/>
    </row>
    <row r="558" spans="1:17" x14ac:dyDescent="0.3">
      <c r="A558" s="1">
        <v>21</v>
      </c>
      <c r="B558" s="195">
        <v>441</v>
      </c>
      <c r="C558" s="49" t="s">
        <v>463</v>
      </c>
      <c r="D558" s="214">
        <v>102</v>
      </c>
      <c r="E558" s="85"/>
      <c r="F558" s="13"/>
      <c r="G558" s="14"/>
      <c r="H558" s="14"/>
      <c r="I558" s="14"/>
      <c r="J558" s="14"/>
      <c r="K558" s="14"/>
      <c r="L558" s="14"/>
      <c r="M558" s="14"/>
      <c r="N558" s="14"/>
      <c r="O558" s="14"/>
      <c r="P558" s="14"/>
    </row>
    <row r="559" spans="1:17" x14ac:dyDescent="0.3">
      <c r="A559" s="1">
        <v>22</v>
      </c>
      <c r="B559" s="195">
        <v>442</v>
      </c>
      <c r="C559" s="49" t="s">
        <v>464</v>
      </c>
      <c r="D559" s="214">
        <v>44</v>
      </c>
      <c r="E559" s="85"/>
      <c r="F559" s="13"/>
      <c r="G559" s="14"/>
      <c r="H559" s="14"/>
      <c r="I559" s="14"/>
      <c r="J559" s="14"/>
      <c r="K559" s="14"/>
      <c r="L559" s="14"/>
      <c r="M559" s="14"/>
      <c r="N559" s="14"/>
      <c r="O559" s="14"/>
      <c r="P559" s="14"/>
    </row>
    <row r="560" spans="1:17" ht="16.2" thickBot="1" x14ac:dyDescent="0.35">
      <c r="A560" s="19">
        <v>23</v>
      </c>
      <c r="B560" s="196">
        <v>443</v>
      </c>
      <c r="C560" s="126" t="s">
        <v>465</v>
      </c>
      <c r="D560" s="215">
        <v>25</v>
      </c>
      <c r="E560" s="87"/>
      <c r="F560" s="20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9"/>
    </row>
    <row r="561" spans="1:17" x14ac:dyDescent="0.3">
      <c r="A561" s="22" t="s">
        <v>742</v>
      </c>
      <c r="B561" s="23"/>
      <c r="C561" s="178"/>
      <c r="D561" s="184"/>
      <c r="E561" s="130">
        <f>SUM(E538:E560)</f>
        <v>4</v>
      </c>
      <c r="F561" s="82">
        <f>SUM(F538:F560)</f>
        <v>3</v>
      </c>
      <c r="G561" s="82">
        <f t="shared" ref="G561:P561" si="32">SUM(G538:G560)</f>
        <v>3</v>
      </c>
      <c r="H561" s="82">
        <f t="shared" si="32"/>
        <v>3</v>
      </c>
      <c r="I561" s="82">
        <f t="shared" si="32"/>
        <v>3</v>
      </c>
      <c r="J561" s="82">
        <f t="shared" si="32"/>
        <v>3</v>
      </c>
      <c r="K561" s="82">
        <f t="shared" si="32"/>
        <v>3</v>
      </c>
      <c r="L561" s="82">
        <f t="shared" si="32"/>
        <v>2</v>
      </c>
      <c r="M561" s="82">
        <f t="shared" si="32"/>
        <v>3</v>
      </c>
      <c r="N561" s="82">
        <f t="shared" si="32"/>
        <v>3</v>
      </c>
      <c r="O561" s="82">
        <f t="shared" si="32"/>
        <v>3</v>
      </c>
      <c r="P561" s="82">
        <f t="shared" si="32"/>
        <v>0</v>
      </c>
      <c r="Q561" s="9"/>
    </row>
    <row r="562" spans="1:17" x14ac:dyDescent="0.3">
      <c r="A562" s="27" t="s">
        <v>726</v>
      </c>
      <c r="B562" s="28"/>
      <c r="C562" s="179"/>
      <c r="D562" s="29"/>
      <c r="E562" s="123">
        <f>E561/A560</f>
        <v>0.17391304347826086</v>
      </c>
      <c r="F562" s="83">
        <f>F561/A560</f>
        <v>0.13043478260869565</v>
      </c>
      <c r="G562" s="30">
        <f>G561/$F561</f>
        <v>1</v>
      </c>
      <c r="H562" s="30">
        <f t="shared" ref="H562:P562" si="33">H561/$F561</f>
        <v>1</v>
      </c>
      <c r="I562" s="30">
        <f t="shared" si="33"/>
        <v>1</v>
      </c>
      <c r="J562" s="30">
        <f t="shared" si="33"/>
        <v>1</v>
      </c>
      <c r="K562" s="30">
        <f t="shared" si="33"/>
        <v>1</v>
      </c>
      <c r="L562" s="30">
        <f t="shared" si="33"/>
        <v>0.66666666666666663</v>
      </c>
      <c r="M562" s="30">
        <f t="shared" si="33"/>
        <v>1</v>
      </c>
      <c r="N562" s="30">
        <f t="shared" si="33"/>
        <v>1</v>
      </c>
      <c r="O562" s="30">
        <f t="shared" si="33"/>
        <v>1</v>
      </c>
      <c r="P562" s="30">
        <f t="shared" si="33"/>
        <v>0</v>
      </c>
    </row>
    <row r="563" spans="1:17" x14ac:dyDescent="0.3">
      <c r="A563" s="1" t="s">
        <v>727</v>
      </c>
      <c r="B563" s="28"/>
      <c r="C563" s="179"/>
      <c r="D563" s="29"/>
      <c r="E563" s="120">
        <f>E567-E561</f>
        <v>9</v>
      </c>
      <c r="F563" s="84">
        <f>F567-F561</f>
        <v>10</v>
      </c>
      <c r="G563" s="31">
        <f>$F561-G561</f>
        <v>0</v>
      </c>
      <c r="H563" s="31">
        <f t="shared" ref="H563:P563" si="34">$F561-H561</f>
        <v>0</v>
      </c>
      <c r="I563" s="31">
        <f t="shared" si="34"/>
        <v>0</v>
      </c>
      <c r="J563" s="31">
        <f t="shared" si="34"/>
        <v>0</v>
      </c>
      <c r="K563" s="31">
        <f t="shared" si="34"/>
        <v>0</v>
      </c>
      <c r="L563" s="31">
        <f t="shared" si="34"/>
        <v>1</v>
      </c>
      <c r="M563" s="31">
        <f t="shared" si="34"/>
        <v>0</v>
      </c>
      <c r="N563" s="31">
        <f t="shared" si="34"/>
        <v>0</v>
      </c>
      <c r="O563" s="31">
        <f t="shared" si="34"/>
        <v>0</v>
      </c>
      <c r="P563" s="31">
        <f t="shared" si="34"/>
        <v>3</v>
      </c>
    </row>
    <row r="564" spans="1:17" x14ac:dyDescent="0.3">
      <c r="A564" s="27" t="s">
        <v>728</v>
      </c>
      <c r="B564" s="28"/>
      <c r="C564" s="179"/>
      <c r="D564" s="29"/>
      <c r="E564" s="193">
        <f>E563/A560</f>
        <v>0.39130434782608697</v>
      </c>
      <c r="F564" s="185">
        <f>F563/A560</f>
        <v>0.43478260869565216</v>
      </c>
      <c r="G564" s="30">
        <f>G563/$F561</f>
        <v>0</v>
      </c>
      <c r="H564" s="30">
        <f t="shared" ref="H564:P564" si="35">H563/$F561</f>
        <v>0</v>
      </c>
      <c r="I564" s="30">
        <f t="shared" si="35"/>
        <v>0</v>
      </c>
      <c r="J564" s="30">
        <f t="shared" si="35"/>
        <v>0</v>
      </c>
      <c r="K564" s="30">
        <f t="shared" si="35"/>
        <v>0</v>
      </c>
      <c r="L564" s="30">
        <f t="shared" si="35"/>
        <v>0.33333333333333331</v>
      </c>
      <c r="M564" s="30">
        <f t="shared" si="35"/>
        <v>0</v>
      </c>
      <c r="N564" s="30">
        <f t="shared" si="35"/>
        <v>0</v>
      </c>
      <c r="O564" s="30">
        <f t="shared" si="35"/>
        <v>0</v>
      </c>
      <c r="P564" s="30">
        <f t="shared" si="35"/>
        <v>1</v>
      </c>
    </row>
    <row r="565" spans="1:17" x14ac:dyDescent="0.3">
      <c r="A565" s="27" t="s">
        <v>729</v>
      </c>
      <c r="B565" s="28"/>
      <c r="C565" s="179"/>
      <c r="D565" s="29"/>
      <c r="E565" s="120">
        <f>A560-(E561+((E563)))</f>
        <v>10</v>
      </c>
      <c r="F565" s="172">
        <f>A560-(F561+((F563)))</f>
        <v>10</v>
      </c>
      <c r="G565" s="186"/>
      <c r="H565" s="175"/>
      <c r="I565" s="175"/>
      <c r="J565" s="175"/>
      <c r="K565" s="175"/>
      <c r="L565" s="175"/>
      <c r="M565" s="175"/>
      <c r="N565" s="175"/>
      <c r="O565" s="175"/>
      <c r="P565" s="175"/>
    </row>
    <row r="566" spans="1:17" x14ac:dyDescent="0.3">
      <c r="A566" s="96" t="s">
        <v>730</v>
      </c>
      <c r="B566" s="97"/>
      <c r="C566" s="180"/>
      <c r="D566" s="29"/>
      <c r="E566" s="181">
        <f>E565/A560</f>
        <v>0.43478260869565216</v>
      </c>
      <c r="F566" s="173">
        <f>F565/A560</f>
        <v>0.43478260869565216</v>
      </c>
      <c r="G566" s="187"/>
      <c r="H566" s="67"/>
      <c r="I566" s="67"/>
      <c r="J566" s="67"/>
      <c r="K566" s="67"/>
      <c r="L566" s="67"/>
      <c r="M566" s="67"/>
      <c r="N566" s="67"/>
      <c r="O566" s="67"/>
      <c r="P566" s="67"/>
    </row>
    <row r="567" spans="1:17" x14ac:dyDescent="0.3">
      <c r="A567" s="42" t="s">
        <v>731</v>
      </c>
      <c r="B567" s="1"/>
      <c r="C567" s="117"/>
      <c r="D567" s="110"/>
      <c r="E567" s="182">
        <f>COUNTA(E538:E560)</f>
        <v>13</v>
      </c>
      <c r="F567" s="117">
        <f>COUNTA(F538:F560)</f>
        <v>13</v>
      </c>
      <c r="G567" s="187"/>
      <c r="H567" s="67"/>
      <c r="I567" s="67"/>
      <c r="J567" s="67"/>
      <c r="K567" s="67"/>
      <c r="L567" s="67"/>
      <c r="M567" s="67"/>
      <c r="N567" s="67"/>
      <c r="O567" s="67"/>
      <c r="P567" s="67"/>
    </row>
    <row r="568" spans="1:17" x14ac:dyDescent="0.3">
      <c r="A568" s="94"/>
      <c r="B568" s="95"/>
      <c r="C568" s="9"/>
      <c r="D568" s="9"/>
      <c r="E568" s="9"/>
      <c r="F568" s="9"/>
      <c r="G568" s="67"/>
      <c r="H568" s="67"/>
      <c r="I568" s="67"/>
      <c r="J568" s="67"/>
      <c r="K568" s="67"/>
      <c r="L568" s="67"/>
      <c r="M568" s="67"/>
      <c r="N568" s="67"/>
      <c r="O568" s="67"/>
      <c r="P568" s="67"/>
    </row>
    <row r="569" spans="1:17" x14ac:dyDescent="0.3">
      <c r="A569" s="94"/>
      <c r="B569" s="95"/>
      <c r="C569" s="9"/>
      <c r="D569" s="9"/>
      <c r="E569" s="9"/>
      <c r="F569" s="9"/>
      <c r="G569" s="67"/>
      <c r="H569" s="67"/>
      <c r="I569" s="67"/>
      <c r="J569" s="67"/>
      <c r="K569" s="67"/>
      <c r="L569" s="67"/>
      <c r="M569" s="67"/>
      <c r="N569" s="67"/>
      <c r="O569" s="67"/>
      <c r="P569" s="67"/>
    </row>
    <row r="570" spans="1:17" x14ac:dyDescent="0.3">
      <c r="A570" s="94"/>
      <c r="B570" s="95"/>
      <c r="C570" s="9"/>
      <c r="D570" s="9"/>
      <c r="E570" s="9"/>
      <c r="F570" s="9"/>
      <c r="G570" s="67"/>
      <c r="H570" s="67"/>
      <c r="I570" s="67"/>
      <c r="J570" s="67"/>
      <c r="K570" s="67"/>
      <c r="L570" s="67"/>
      <c r="M570" s="67"/>
      <c r="N570" s="67"/>
      <c r="O570" s="67"/>
      <c r="P570" s="67"/>
    </row>
    <row r="571" spans="1:17" ht="17.399999999999999" x14ac:dyDescent="0.3">
      <c r="C571" s="134" t="s">
        <v>752</v>
      </c>
      <c r="F571" s="43"/>
    </row>
    <row r="572" spans="1:17" x14ac:dyDescent="0.3">
      <c r="C572" s="3" t="s">
        <v>756</v>
      </c>
      <c r="K572" s="4"/>
      <c r="L572" s="4"/>
      <c r="M572" s="4"/>
    </row>
    <row r="573" spans="1:17" x14ac:dyDescent="0.3">
      <c r="A573" s="125" t="s">
        <v>716</v>
      </c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</row>
    <row r="574" spans="1:17" ht="96.6" customHeight="1" x14ac:dyDescent="0.3">
      <c r="A574" s="104" t="s">
        <v>701</v>
      </c>
      <c r="B574" s="104" t="s">
        <v>690</v>
      </c>
      <c r="C574" s="105" t="s">
        <v>0</v>
      </c>
      <c r="D574" s="106" t="s">
        <v>1</v>
      </c>
      <c r="E574" s="107" t="s">
        <v>2</v>
      </c>
      <c r="F574" s="108" t="s">
        <v>703</v>
      </c>
      <c r="G574" s="104" t="s">
        <v>3</v>
      </c>
      <c r="H574" s="104" t="s">
        <v>4</v>
      </c>
      <c r="I574" s="104" t="s">
        <v>5</v>
      </c>
      <c r="J574" s="104" t="s">
        <v>6</v>
      </c>
      <c r="K574" s="104" t="s">
        <v>7</v>
      </c>
      <c r="L574" s="104" t="s">
        <v>8</v>
      </c>
      <c r="M574" s="104" t="s">
        <v>9</v>
      </c>
      <c r="N574" s="104" t="s">
        <v>704</v>
      </c>
      <c r="O574" s="104" t="s">
        <v>10</v>
      </c>
      <c r="P574" s="104" t="s">
        <v>705</v>
      </c>
    </row>
    <row r="575" spans="1:17" x14ac:dyDescent="0.3">
      <c r="A575" s="1">
        <v>1</v>
      </c>
      <c r="B575" s="195">
        <v>444</v>
      </c>
      <c r="C575" s="44" t="s">
        <v>466</v>
      </c>
      <c r="D575" s="214">
        <v>14803</v>
      </c>
      <c r="E575" s="85">
        <v>1</v>
      </c>
      <c r="F575" s="13">
        <v>1</v>
      </c>
      <c r="G575" s="14">
        <v>0</v>
      </c>
      <c r="H575" s="14">
        <v>0</v>
      </c>
      <c r="I575" s="14">
        <v>1</v>
      </c>
      <c r="J575" s="14">
        <v>1</v>
      </c>
      <c r="K575" s="14">
        <v>1</v>
      </c>
      <c r="L575" s="14">
        <v>1</v>
      </c>
      <c r="M575" s="14">
        <v>1</v>
      </c>
      <c r="N575" s="14">
        <v>1</v>
      </c>
      <c r="O575" s="14">
        <v>1</v>
      </c>
      <c r="P575" s="14">
        <v>0</v>
      </c>
    </row>
    <row r="576" spans="1:17" x14ac:dyDescent="0.3">
      <c r="A576" s="1">
        <v>2</v>
      </c>
      <c r="B576" s="195">
        <v>445</v>
      </c>
      <c r="C576" s="49" t="s">
        <v>467</v>
      </c>
      <c r="D576" s="214">
        <v>4026</v>
      </c>
      <c r="E576" s="85">
        <v>1</v>
      </c>
      <c r="F576" s="13">
        <v>1</v>
      </c>
      <c r="G576" s="14">
        <v>1</v>
      </c>
      <c r="H576" s="14">
        <v>1</v>
      </c>
      <c r="I576" s="14">
        <v>1</v>
      </c>
      <c r="J576" s="14">
        <v>1</v>
      </c>
      <c r="K576" s="14">
        <v>1</v>
      </c>
      <c r="L576" s="14">
        <v>1</v>
      </c>
      <c r="M576" s="14">
        <v>1</v>
      </c>
      <c r="N576" s="14">
        <v>1</v>
      </c>
      <c r="O576" s="14">
        <v>1</v>
      </c>
      <c r="P576" s="14">
        <v>0</v>
      </c>
    </row>
    <row r="577" spans="1:16" x14ac:dyDescent="0.3">
      <c r="A577" s="1">
        <v>3</v>
      </c>
      <c r="B577" s="195">
        <v>446</v>
      </c>
      <c r="C577" s="49" t="s">
        <v>468</v>
      </c>
      <c r="D577" s="214">
        <v>2499</v>
      </c>
      <c r="E577" s="85">
        <v>1</v>
      </c>
      <c r="F577" s="13">
        <v>1</v>
      </c>
      <c r="G577" s="14">
        <v>0</v>
      </c>
      <c r="H577" s="14">
        <v>0</v>
      </c>
      <c r="I577" s="14">
        <v>1</v>
      </c>
      <c r="J577" s="14">
        <v>1</v>
      </c>
      <c r="K577" s="14">
        <v>1</v>
      </c>
      <c r="L577" s="14">
        <v>1</v>
      </c>
      <c r="M577" s="14">
        <v>1</v>
      </c>
      <c r="N577" s="14">
        <v>1</v>
      </c>
      <c r="O577" s="14">
        <v>1</v>
      </c>
      <c r="P577" s="14">
        <v>0</v>
      </c>
    </row>
    <row r="578" spans="1:16" x14ac:dyDescent="0.3">
      <c r="A578" s="1">
        <v>4</v>
      </c>
      <c r="B578" s="195">
        <v>447</v>
      </c>
      <c r="C578" s="49" t="s">
        <v>469</v>
      </c>
      <c r="D578" s="214">
        <v>1589</v>
      </c>
      <c r="E578" s="85">
        <v>1</v>
      </c>
      <c r="F578" s="13">
        <v>1</v>
      </c>
      <c r="G578" s="14">
        <v>0</v>
      </c>
      <c r="H578" s="14">
        <v>0</v>
      </c>
      <c r="I578" s="14">
        <v>1</v>
      </c>
      <c r="J578" s="14">
        <v>1</v>
      </c>
      <c r="K578" s="14">
        <v>1</v>
      </c>
      <c r="L578" s="14">
        <v>1</v>
      </c>
      <c r="M578" s="14">
        <v>1</v>
      </c>
      <c r="N578" s="14">
        <v>1</v>
      </c>
      <c r="O578" s="14">
        <v>1</v>
      </c>
      <c r="P578" s="14">
        <v>1</v>
      </c>
    </row>
    <row r="579" spans="1:16" x14ac:dyDescent="0.3">
      <c r="A579" s="1">
        <v>5</v>
      </c>
      <c r="B579" s="195">
        <v>448</v>
      </c>
      <c r="C579" s="49" t="s">
        <v>470</v>
      </c>
      <c r="D579" s="214">
        <v>1007</v>
      </c>
      <c r="E579" s="85">
        <v>0</v>
      </c>
      <c r="F579" s="13">
        <v>1</v>
      </c>
      <c r="G579" s="14">
        <v>1</v>
      </c>
      <c r="H579" s="14">
        <v>0</v>
      </c>
      <c r="I579" s="14">
        <v>1</v>
      </c>
      <c r="J579" s="14">
        <v>1</v>
      </c>
      <c r="K579" s="14">
        <v>1</v>
      </c>
      <c r="L579" s="14">
        <v>1</v>
      </c>
      <c r="M579" s="14">
        <v>1</v>
      </c>
      <c r="N579" s="14">
        <v>1</v>
      </c>
      <c r="O579" s="14">
        <v>1</v>
      </c>
      <c r="P579" s="14">
        <v>0</v>
      </c>
    </row>
    <row r="580" spans="1:16" x14ac:dyDescent="0.3">
      <c r="A580" s="1">
        <v>6</v>
      </c>
      <c r="B580" s="195">
        <v>449</v>
      </c>
      <c r="C580" s="49" t="s">
        <v>471</v>
      </c>
      <c r="D580" s="214">
        <v>949</v>
      </c>
      <c r="E580" s="85">
        <v>1</v>
      </c>
      <c r="F580" s="13">
        <v>1</v>
      </c>
      <c r="G580" s="14">
        <v>1</v>
      </c>
      <c r="H580" s="14">
        <v>1</v>
      </c>
      <c r="I580" s="14">
        <v>1</v>
      </c>
      <c r="J580" s="14">
        <v>1</v>
      </c>
      <c r="K580" s="14">
        <v>1</v>
      </c>
      <c r="L580" s="14">
        <v>1</v>
      </c>
      <c r="M580" s="14">
        <v>1</v>
      </c>
      <c r="N580" s="14">
        <v>1</v>
      </c>
      <c r="O580" s="14">
        <v>1</v>
      </c>
      <c r="P580" s="14">
        <v>0</v>
      </c>
    </row>
    <row r="581" spans="1:16" x14ac:dyDescent="0.3">
      <c r="A581" s="1">
        <v>7</v>
      </c>
      <c r="B581" s="195">
        <v>450</v>
      </c>
      <c r="C581" s="49" t="s">
        <v>472</v>
      </c>
      <c r="D581" s="214">
        <v>932</v>
      </c>
      <c r="E581" s="85">
        <v>1</v>
      </c>
      <c r="F581" s="13">
        <v>1</v>
      </c>
      <c r="G581" s="14">
        <v>0</v>
      </c>
      <c r="H581" s="14">
        <v>0</v>
      </c>
      <c r="I581" s="14">
        <v>1</v>
      </c>
      <c r="J581" s="14">
        <v>1</v>
      </c>
      <c r="K581" s="14">
        <v>1</v>
      </c>
      <c r="L581" s="14">
        <v>1</v>
      </c>
      <c r="M581" s="14">
        <v>1</v>
      </c>
      <c r="N581" s="14">
        <v>1</v>
      </c>
      <c r="O581" s="14">
        <v>1</v>
      </c>
      <c r="P581" s="14">
        <v>1</v>
      </c>
    </row>
    <row r="582" spans="1:16" x14ac:dyDescent="0.3">
      <c r="A582" s="1">
        <v>8</v>
      </c>
      <c r="B582" s="195">
        <v>451</v>
      </c>
      <c r="C582" s="49" t="s">
        <v>473</v>
      </c>
      <c r="D582" s="214">
        <v>820</v>
      </c>
      <c r="E582" s="85">
        <v>0</v>
      </c>
      <c r="F582" s="13">
        <v>1</v>
      </c>
      <c r="G582" s="14">
        <v>0</v>
      </c>
      <c r="H582" s="14">
        <v>0</v>
      </c>
      <c r="I582" s="14">
        <v>1</v>
      </c>
      <c r="J582" s="14">
        <v>1</v>
      </c>
      <c r="K582" s="14">
        <v>1</v>
      </c>
      <c r="L582" s="14">
        <v>1</v>
      </c>
      <c r="M582" s="14">
        <v>1</v>
      </c>
      <c r="N582" s="14">
        <v>1</v>
      </c>
      <c r="O582" s="14">
        <v>1</v>
      </c>
      <c r="P582" s="14">
        <v>0</v>
      </c>
    </row>
    <row r="583" spans="1:16" x14ac:dyDescent="0.3">
      <c r="A583" s="1">
        <v>9</v>
      </c>
      <c r="B583" s="195">
        <v>452</v>
      </c>
      <c r="C583" s="49" t="s">
        <v>474</v>
      </c>
      <c r="D583" s="214">
        <v>724</v>
      </c>
      <c r="E583" s="85"/>
      <c r="F583" s="13"/>
      <c r="G583" s="14"/>
      <c r="H583" s="14"/>
      <c r="I583" s="14"/>
      <c r="J583" s="14"/>
      <c r="K583" s="14"/>
      <c r="L583" s="14"/>
      <c r="M583" s="14"/>
      <c r="N583" s="14"/>
      <c r="O583" s="14"/>
      <c r="P583" s="14"/>
    </row>
    <row r="584" spans="1:16" x14ac:dyDescent="0.3">
      <c r="A584" s="1">
        <v>10</v>
      </c>
      <c r="B584" s="195">
        <v>453</v>
      </c>
      <c r="C584" s="49" t="s">
        <v>475</v>
      </c>
      <c r="D584" s="214">
        <v>641</v>
      </c>
      <c r="E584" s="85"/>
      <c r="F584" s="13"/>
      <c r="G584" s="14"/>
      <c r="H584" s="14"/>
      <c r="I584" s="14"/>
      <c r="J584" s="14"/>
      <c r="K584" s="14"/>
      <c r="L584" s="14"/>
      <c r="M584" s="14"/>
      <c r="N584" s="14"/>
      <c r="O584" s="14"/>
      <c r="P584" s="14"/>
    </row>
    <row r="585" spans="1:16" x14ac:dyDescent="0.3">
      <c r="A585" s="1">
        <v>11</v>
      </c>
      <c r="B585" s="195">
        <v>454</v>
      </c>
      <c r="C585" s="49" t="s">
        <v>476</v>
      </c>
      <c r="D585" s="214">
        <v>600</v>
      </c>
      <c r="E585" s="85"/>
      <c r="F585" s="13"/>
      <c r="G585" s="14"/>
      <c r="H585" s="14"/>
      <c r="I585" s="14"/>
      <c r="J585" s="14"/>
      <c r="K585" s="14"/>
      <c r="L585" s="14"/>
      <c r="M585" s="14"/>
      <c r="N585" s="14"/>
      <c r="O585" s="14"/>
      <c r="P585" s="14"/>
    </row>
    <row r="586" spans="1:16" x14ac:dyDescent="0.3">
      <c r="A586" s="1">
        <v>12</v>
      </c>
      <c r="B586" s="195">
        <v>455</v>
      </c>
      <c r="C586" s="49" t="s">
        <v>477</v>
      </c>
      <c r="D586" s="214">
        <v>581</v>
      </c>
      <c r="E586" s="85">
        <v>0</v>
      </c>
      <c r="F586" s="13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</row>
    <row r="587" spans="1:16" x14ac:dyDescent="0.3">
      <c r="A587" s="1">
        <v>13</v>
      </c>
      <c r="B587" s="195">
        <v>456</v>
      </c>
      <c r="C587" s="49" t="s">
        <v>478</v>
      </c>
      <c r="D587" s="214">
        <v>495</v>
      </c>
      <c r="E587" s="85">
        <v>0</v>
      </c>
      <c r="F587" s="13">
        <v>1</v>
      </c>
      <c r="G587" s="14">
        <v>1</v>
      </c>
      <c r="H587" s="14">
        <v>0</v>
      </c>
      <c r="I587" s="14">
        <v>1</v>
      </c>
      <c r="J587" s="14">
        <v>1</v>
      </c>
      <c r="K587" s="14">
        <v>1</v>
      </c>
      <c r="L587" s="14">
        <v>1</v>
      </c>
      <c r="M587" s="14">
        <v>1</v>
      </c>
      <c r="N587" s="14">
        <v>1</v>
      </c>
      <c r="O587" s="14">
        <v>1</v>
      </c>
      <c r="P587" s="14">
        <v>0</v>
      </c>
    </row>
    <row r="588" spans="1:16" x14ac:dyDescent="0.3">
      <c r="A588" s="1">
        <v>14</v>
      </c>
      <c r="B588" s="195">
        <v>457</v>
      </c>
      <c r="C588" s="49" t="s">
        <v>479</v>
      </c>
      <c r="D588" s="214">
        <v>412</v>
      </c>
      <c r="E588" s="85">
        <v>1</v>
      </c>
      <c r="F588" s="13">
        <v>1</v>
      </c>
      <c r="G588" s="14">
        <v>1</v>
      </c>
      <c r="H588" s="14">
        <v>1</v>
      </c>
      <c r="I588" s="14">
        <v>1</v>
      </c>
      <c r="J588" s="14">
        <v>1</v>
      </c>
      <c r="K588" s="14">
        <v>1</v>
      </c>
      <c r="L588" s="14">
        <v>0</v>
      </c>
      <c r="M588" s="14">
        <v>1</v>
      </c>
      <c r="N588" s="14">
        <v>1</v>
      </c>
      <c r="O588" s="14">
        <v>1</v>
      </c>
      <c r="P588" s="14">
        <v>1</v>
      </c>
    </row>
    <row r="589" spans="1:16" x14ac:dyDescent="0.3">
      <c r="A589" s="1">
        <v>15</v>
      </c>
      <c r="B589" s="195">
        <v>458</v>
      </c>
      <c r="C589" s="49" t="s">
        <v>480</v>
      </c>
      <c r="D589" s="214">
        <v>370</v>
      </c>
      <c r="E589" s="85">
        <v>1</v>
      </c>
      <c r="F589" s="13">
        <v>1</v>
      </c>
      <c r="G589" s="14">
        <v>1</v>
      </c>
      <c r="H589" s="14">
        <v>1</v>
      </c>
      <c r="I589" s="14">
        <v>1</v>
      </c>
      <c r="J589" s="14">
        <v>1</v>
      </c>
      <c r="K589" s="14">
        <v>1</v>
      </c>
      <c r="L589" s="14">
        <v>0</v>
      </c>
      <c r="M589" s="14">
        <v>1</v>
      </c>
      <c r="N589" s="14">
        <v>1</v>
      </c>
      <c r="O589" s="14">
        <v>1</v>
      </c>
      <c r="P589" s="14">
        <v>0</v>
      </c>
    </row>
    <row r="590" spans="1:16" x14ac:dyDescent="0.3">
      <c r="A590" s="1">
        <v>16</v>
      </c>
      <c r="B590" s="195">
        <v>459</v>
      </c>
      <c r="C590" s="49" t="s">
        <v>481</v>
      </c>
      <c r="D590" s="214">
        <v>332</v>
      </c>
      <c r="E590" s="85">
        <v>0</v>
      </c>
      <c r="F590" s="13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</row>
    <row r="591" spans="1:16" x14ac:dyDescent="0.3">
      <c r="A591" s="1">
        <v>17</v>
      </c>
      <c r="B591" s="195">
        <v>460</v>
      </c>
      <c r="C591" s="49" t="s">
        <v>264</v>
      </c>
      <c r="D591" s="214">
        <v>327</v>
      </c>
      <c r="E591" s="85">
        <v>1</v>
      </c>
      <c r="F591" s="13">
        <v>1</v>
      </c>
      <c r="G591" s="14">
        <v>1</v>
      </c>
      <c r="H591" s="14">
        <v>1</v>
      </c>
      <c r="I591" s="14">
        <v>1</v>
      </c>
      <c r="J591" s="14">
        <v>1</v>
      </c>
      <c r="K591" s="14">
        <v>1</v>
      </c>
      <c r="L591" s="14">
        <v>1</v>
      </c>
      <c r="M591" s="14">
        <v>1</v>
      </c>
      <c r="N591" s="14">
        <v>1</v>
      </c>
      <c r="O591" s="14">
        <v>1</v>
      </c>
      <c r="P591" s="14">
        <v>0</v>
      </c>
    </row>
    <row r="592" spans="1:16" x14ac:dyDescent="0.3">
      <c r="A592" s="1">
        <v>18</v>
      </c>
      <c r="B592" s="195">
        <v>461</v>
      </c>
      <c r="C592" s="49" t="s">
        <v>482</v>
      </c>
      <c r="D592" s="214">
        <v>276</v>
      </c>
      <c r="E592" s="85"/>
      <c r="F592" s="13"/>
      <c r="G592" s="14"/>
      <c r="H592" s="14"/>
      <c r="I592" s="14"/>
      <c r="J592" s="14"/>
      <c r="K592" s="14"/>
      <c r="L592" s="14"/>
      <c r="M592" s="14"/>
      <c r="N592" s="14"/>
      <c r="O592" s="14"/>
      <c r="P592" s="14"/>
    </row>
    <row r="593" spans="1:17" x14ac:dyDescent="0.3">
      <c r="A593" s="1">
        <v>19</v>
      </c>
      <c r="B593" s="195">
        <v>462</v>
      </c>
      <c r="C593" s="49" t="s">
        <v>483</v>
      </c>
      <c r="D593" s="214">
        <v>270</v>
      </c>
      <c r="E593" s="85"/>
      <c r="F593" s="13"/>
      <c r="G593" s="14"/>
      <c r="H593" s="14"/>
      <c r="I593" s="14"/>
      <c r="J593" s="14"/>
      <c r="K593" s="14"/>
      <c r="L593" s="14"/>
      <c r="M593" s="14"/>
      <c r="N593" s="14"/>
      <c r="O593" s="14"/>
      <c r="P593" s="14"/>
    </row>
    <row r="594" spans="1:17" x14ac:dyDescent="0.3">
      <c r="A594" s="1">
        <v>20</v>
      </c>
      <c r="B594" s="195">
        <v>463</v>
      </c>
      <c r="C594" s="49" t="s">
        <v>484</v>
      </c>
      <c r="D594" s="214">
        <v>262</v>
      </c>
      <c r="E594" s="85">
        <v>0</v>
      </c>
      <c r="F594" s="13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</row>
    <row r="595" spans="1:17" x14ac:dyDescent="0.3">
      <c r="A595" s="1">
        <v>21</v>
      </c>
      <c r="B595" s="195">
        <v>464</v>
      </c>
      <c r="C595" s="49" t="s">
        <v>485</v>
      </c>
      <c r="D595" s="214">
        <v>195</v>
      </c>
      <c r="E595" s="85">
        <v>0</v>
      </c>
      <c r="F595" s="13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</row>
    <row r="596" spans="1:17" x14ac:dyDescent="0.3">
      <c r="A596" s="1">
        <v>22</v>
      </c>
      <c r="B596" s="195">
        <v>465</v>
      </c>
      <c r="C596" s="49" t="s">
        <v>486</v>
      </c>
      <c r="D596" s="214">
        <v>179</v>
      </c>
      <c r="E596" s="85">
        <v>0</v>
      </c>
      <c r="F596" s="13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</row>
    <row r="597" spans="1:17" x14ac:dyDescent="0.3">
      <c r="A597" s="1">
        <v>23</v>
      </c>
      <c r="B597" s="195">
        <v>466</v>
      </c>
      <c r="C597" s="49" t="s">
        <v>487</v>
      </c>
      <c r="D597" s="214">
        <v>174</v>
      </c>
      <c r="E597" s="85">
        <v>1</v>
      </c>
      <c r="F597" s="13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</row>
    <row r="598" spans="1:17" x14ac:dyDescent="0.3">
      <c r="A598" s="1">
        <v>24</v>
      </c>
      <c r="B598" s="195">
        <v>467</v>
      </c>
      <c r="C598" s="49" t="s">
        <v>488</v>
      </c>
      <c r="D598" s="214">
        <v>171</v>
      </c>
      <c r="E598" s="85"/>
      <c r="F598" s="13"/>
      <c r="G598" s="14"/>
      <c r="H598" s="14"/>
      <c r="I598" s="14"/>
      <c r="J598" s="14"/>
      <c r="K598" s="14"/>
      <c r="L598" s="14"/>
      <c r="M598" s="14"/>
      <c r="N598" s="14"/>
      <c r="O598" s="14"/>
      <c r="P598" s="14"/>
    </row>
    <row r="599" spans="1:17" x14ac:dyDescent="0.3">
      <c r="A599" s="1">
        <v>25</v>
      </c>
      <c r="B599" s="195">
        <v>468</v>
      </c>
      <c r="C599" s="49" t="s">
        <v>489</v>
      </c>
      <c r="D599" s="214">
        <v>168</v>
      </c>
      <c r="E599" s="85"/>
      <c r="F599" s="13"/>
      <c r="G599" s="14"/>
      <c r="H599" s="14"/>
      <c r="I599" s="14"/>
      <c r="J599" s="14"/>
      <c r="K599" s="14"/>
      <c r="L599" s="14"/>
      <c r="M599" s="14"/>
      <c r="N599" s="14"/>
      <c r="O599" s="14"/>
      <c r="P599" s="14"/>
    </row>
    <row r="600" spans="1:17" x14ac:dyDescent="0.3">
      <c r="A600" s="1">
        <v>26</v>
      </c>
      <c r="B600" s="195">
        <v>469</v>
      </c>
      <c r="C600" s="49" t="s">
        <v>490</v>
      </c>
      <c r="D600" s="214">
        <v>162</v>
      </c>
      <c r="E600" s="85">
        <v>0</v>
      </c>
      <c r="F600" s="13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</row>
    <row r="601" spans="1:17" x14ac:dyDescent="0.3">
      <c r="A601" s="1">
        <v>27</v>
      </c>
      <c r="B601" s="195">
        <v>470</v>
      </c>
      <c r="C601" s="49" t="s">
        <v>491</v>
      </c>
      <c r="D601" s="214">
        <v>160</v>
      </c>
      <c r="E601" s="85">
        <v>0</v>
      </c>
      <c r="F601" s="13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</row>
    <row r="602" spans="1:17" x14ac:dyDescent="0.3">
      <c r="A602" s="1">
        <v>28</v>
      </c>
      <c r="B602" s="195">
        <v>471</v>
      </c>
      <c r="C602" s="49" t="s">
        <v>98</v>
      </c>
      <c r="D602" s="214">
        <v>126</v>
      </c>
      <c r="E602" s="85"/>
      <c r="F602" s="13"/>
      <c r="G602" s="14"/>
      <c r="H602" s="14"/>
      <c r="I602" s="14"/>
      <c r="J602" s="14"/>
      <c r="K602" s="14"/>
      <c r="L602" s="14"/>
      <c r="M602" s="14"/>
      <c r="N602" s="14"/>
      <c r="O602" s="14"/>
      <c r="P602" s="14"/>
    </row>
    <row r="603" spans="1:17" x14ac:dyDescent="0.3">
      <c r="A603" s="1">
        <v>29</v>
      </c>
      <c r="B603" s="195">
        <v>472</v>
      </c>
      <c r="C603" s="49" t="s">
        <v>492</v>
      </c>
      <c r="D603" s="214">
        <v>118</v>
      </c>
      <c r="E603" s="85"/>
      <c r="F603" s="13"/>
      <c r="G603" s="14"/>
      <c r="H603" s="14"/>
      <c r="I603" s="14"/>
      <c r="J603" s="14"/>
      <c r="K603" s="14"/>
      <c r="L603" s="14"/>
      <c r="M603" s="14"/>
      <c r="N603" s="14"/>
      <c r="O603" s="14"/>
      <c r="P603" s="14"/>
    </row>
    <row r="604" spans="1:17" x14ac:dyDescent="0.3">
      <c r="A604" s="1">
        <v>30</v>
      </c>
      <c r="B604" s="195">
        <v>473</v>
      </c>
      <c r="C604" s="49" t="s">
        <v>493</v>
      </c>
      <c r="D604" s="214">
        <v>96</v>
      </c>
      <c r="E604" s="85">
        <v>0</v>
      </c>
      <c r="F604" s="13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</row>
    <row r="605" spans="1:17" x14ac:dyDescent="0.3">
      <c r="A605" s="1">
        <v>31</v>
      </c>
      <c r="B605" s="195">
        <v>474</v>
      </c>
      <c r="C605" s="49" t="s">
        <v>494</v>
      </c>
      <c r="D605" s="214">
        <v>91</v>
      </c>
      <c r="E605" s="85"/>
      <c r="F605" s="13"/>
      <c r="G605" s="14"/>
      <c r="H605" s="14"/>
      <c r="I605" s="14"/>
      <c r="J605" s="14"/>
      <c r="K605" s="14"/>
      <c r="L605" s="14"/>
      <c r="M605" s="14"/>
      <c r="N605" s="14"/>
      <c r="O605" s="14"/>
      <c r="P605" s="14"/>
    </row>
    <row r="606" spans="1:17" ht="96" customHeight="1" x14ac:dyDescent="0.3">
      <c r="A606" s="5" t="s">
        <v>701</v>
      </c>
      <c r="B606" s="5" t="s">
        <v>690</v>
      </c>
      <c r="C606" s="128" t="s">
        <v>0</v>
      </c>
      <c r="D606" s="271" t="s">
        <v>1</v>
      </c>
      <c r="E606" s="132" t="s">
        <v>2</v>
      </c>
      <c r="F606" s="129" t="s">
        <v>703</v>
      </c>
      <c r="G606" s="5" t="s">
        <v>3</v>
      </c>
      <c r="H606" s="5" t="s">
        <v>4</v>
      </c>
      <c r="I606" s="5" t="s">
        <v>5</v>
      </c>
      <c r="J606" s="5" t="s">
        <v>6</v>
      </c>
      <c r="K606" s="5" t="s">
        <v>7</v>
      </c>
      <c r="L606" s="5" t="s">
        <v>8</v>
      </c>
      <c r="M606" s="5" t="s">
        <v>9</v>
      </c>
      <c r="N606" s="5" t="s">
        <v>704</v>
      </c>
      <c r="O606" s="5" t="s">
        <v>10</v>
      </c>
      <c r="P606" s="5" t="s">
        <v>705</v>
      </c>
    </row>
    <row r="607" spans="1:17" x14ac:dyDescent="0.3">
      <c r="A607" s="1">
        <v>32</v>
      </c>
      <c r="B607" s="195">
        <v>475</v>
      </c>
      <c r="C607" s="49" t="s">
        <v>495</v>
      </c>
      <c r="D607" s="214">
        <v>61</v>
      </c>
      <c r="E607" s="88"/>
      <c r="F607" s="13"/>
      <c r="G607" s="14"/>
      <c r="H607" s="14"/>
      <c r="I607" s="14"/>
      <c r="J607" s="14"/>
      <c r="K607" s="14"/>
      <c r="L607" s="14"/>
      <c r="M607" s="14"/>
      <c r="N607" s="14"/>
      <c r="O607" s="14"/>
      <c r="P607" s="14"/>
    </row>
    <row r="608" spans="1:17" ht="16.2" thickBot="1" x14ac:dyDescent="0.35">
      <c r="A608" s="19">
        <v>33</v>
      </c>
      <c r="B608" s="196">
        <v>476</v>
      </c>
      <c r="C608" s="126" t="s">
        <v>496</v>
      </c>
      <c r="D608" s="215">
        <v>52</v>
      </c>
      <c r="E608" s="87"/>
      <c r="F608" s="20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9"/>
    </row>
    <row r="609" spans="1:17" x14ac:dyDescent="0.3">
      <c r="A609" s="22" t="s">
        <v>742</v>
      </c>
      <c r="B609" s="23"/>
      <c r="C609" s="178"/>
      <c r="D609" s="184"/>
      <c r="E609" s="130">
        <f>SUM(E575:E608)</f>
        <v>10</v>
      </c>
      <c r="F609" s="82">
        <f>SUM(F575:F608)</f>
        <v>12</v>
      </c>
      <c r="G609" s="82">
        <f t="shared" ref="G609:P609" si="36">SUM(G575:G608)</f>
        <v>7</v>
      </c>
      <c r="H609" s="82">
        <f t="shared" si="36"/>
        <v>5</v>
      </c>
      <c r="I609" s="82">
        <f t="shared" si="36"/>
        <v>12</v>
      </c>
      <c r="J609" s="82">
        <f t="shared" si="36"/>
        <v>12</v>
      </c>
      <c r="K609" s="82">
        <f t="shared" si="36"/>
        <v>12</v>
      </c>
      <c r="L609" s="82">
        <f t="shared" si="36"/>
        <v>10</v>
      </c>
      <c r="M609" s="82">
        <f t="shared" si="36"/>
        <v>12</v>
      </c>
      <c r="N609" s="82">
        <f t="shared" si="36"/>
        <v>12</v>
      </c>
      <c r="O609" s="82">
        <f t="shared" si="36"/>
        <v>12</v>
      </c>
      <c r="P609" s="82">
        <f t="shared" si="36"/>
        <v>3</v>
      </c>
      <c r="Q609" s="9"/>
    </row>
    <row r="610" spans="1:17" x14ac:dyDescent="0.3">
      <c r="A610" s="27" t="s">
        <v>726</v>
      </c>
      <c r="B610" s="28"/>
      <c r="C610" s="179"/>
      <c r="D610" s="29"/>
      <c r="E610" s="123">
        <f>E609/A608</f>
        <v>0.30303030303030304</v>
      </c>
      <c r="F610" s="83">
        <f>F609/A608</f>
        <v>0.36363636363636365</v>
      </c>
      <c r="G610" s="30">
        <f>G609/$F609</f>
        <v>0.58333333333333337</v>
      </c>
      <c r="H610" s="30">
        <f t="shared" ref="H610:P610" si="37">H609/$F609</f>
        <v>0.41666666666666669</v>
      </c>
      <c r="I610" s="30">
        <f t="shared" si="37"/>
        <v>1</v>
      </c>
      <c r="J610" s="30">
        <f t="shared" si="37"/>
        <v>1</v>
      </c>
      <c r="K610" s="30">
        <f t="shared" si="37"/>
        <v>1</v>
      </c>
      <c r="L610" s="30">
        <f t="shared" si="37"/>
        <v>0.83333333333333337</v>
      </c>
      <c r="M610" s="30">
        <f t="shared" si="37"/>
        <v>1</v>
      </c>
      <c r="N610" s="30">
        <f t="shared" si="37"/>
        <v>1</v>
      </c>
      <c r="O610" s="30">
        <f t="shared" si="37"/>
        <v>1</v>
      </c>
      <c r="P610" s="30">
        <f t="shared" si="37"/>
        <v>0.25</v>
      </c>
    </row>
    <row r="611" spans="1:17" x14ac:dyDescent="0.3">
      <c r="A611" s="1" t="s">
        <v>727</v>
      </c>
      <c r="B611" s="28"/>
      <c r="C611" s="179"/>
      <c r="D611" s="29"/>
      <c r="E611" s="120">
        <f>E615-E609</f>
        <v>11</v>
      </c>
      <c r="F611" s="84">
        <f>F615-F609</f>
        <v>9</v>
      </c>
      <c r="G611" s="31">
        <f>$F609-G609</f>
        <v>5</v>
      </c>
      <c r="H611" s="31">
        <f t="shared" ref="H611:P611" si="38">$F609-H609</f>
        <v>7</v>
      </c>
      <c r="I611" s="31">
        <f t="shared" si="38"/>
        <v>0</v>
      </c>
      <c r="J611" s="31">
        <f t="shared" si="38"/>
        <v>0</v>
      </c>
      <c r="K611" s="31">
        <f t="shared" si="38"/>
        <v>0</v>
      </c>
      <c r="L611" s="31">
        <f t="shared" si="38"/>
        <v>2</v>
      </c>
      <c r="M611" s="31">
        <f t="shared" si="38"/>
        <v>0</v>
      </c>
      <c r="N611" s="31">
        <f t="shared" si="38"/>
        <v>0</v>
      </c>
      <c r="O611" s="31">
        <f t="shared" si="38"/>
        <v>0</v>
      </c>
      <c r="P611" s="31">
        <f t="shared" si="38"/>
        <v>9</v>
      </c>
    </row>
    <row r="612" spans="1:17" x14ac:dyDescent="0.3">
      <c r="A612" s="27" t="s">
        <v>728</v>
      </c>
      <c r="B612" s="28"/>
      <c r="C612" s="179"/>
      <c r="D612" s="29"/>
      <c r="E612" s="193">
        <f>E611/A608</f>
        <v>0.33333333333333331</v>
      </c>
      <c r="F612" s="185">
        <f>F611/A608</f>
        <v>0.27272727272727271</v>
      </c>
      <c r="G612" s="30">
        <f>G611/$F609</f>
        <v>0.41666666666666669</v>
      </c>
      <c r="H612" s="30">
        <f t="shared" ref="H612:P612" si="39">H611/$F609</f>
        <v>0.58333333333333337</v>
      </c>
      <c r="I612" s="30">
        <f t="shared" si="39"/>
        <v>0</v>
      </c>
      <c r="J612" s="30">
        <f t="shared" si="39"/>
        <v>0</v>
      </c>
      <c r="K612" s="30">
        <f t="shared" si="39"/>
        <v>0</v>
      </c>
      <c r="L612" s="30">
        <f t="shared" si="39"/>
        <v>0.16666666666666666</v>
      </c>
      <c r="M612" s="30">
        <f t="shared" si="39"/>
        <v>0</v>
      </c>
      <c r="N612" s="30">
        <f t="shared" si="39"/>
        <v>0</v>
      </c>
      <c r="O612" s="30">
        <f t="shared" si="39"/>
        <v>0</v>
      </c>
      <c r="P612" s="30">
        <f t="shared" si="39"/>
        <v>0.75</v>
      </c>
    </row>
    <row r="613" spans="1:17" x14ac:dyDescent="0.3">
      <c r="A613" s="27" t="s">
        <v>729</v>
      </c>
      <c r="B613" s="28"/>
      <c r="C613" s="179"/>
      <c r="D613" s="29"/>
      <c r="E613" s="120">
        <f>A608-(E609+((E611)))</f>
        <v>12</v>
      </c>
      <c r="F613" s="172">
        <f>A608-(F609+((F611)))</f>
        <v>12</v>
      </c>
      <c r="G613" s="186"/>
      <c r="H613" s="175"/>
      <c r="I613" s="175"/>
      <c r="J613" s="175"/>
      <c r="K613" s="175"/>
      <c r="L613" s="175"/>
      <c r="M613" s="175"/>
      <c r="N613" s="175"/>
      <c r="O613" s="175"/>
      <c r="P613" s="175"/>
    </row>
    <row r="614" spans="1:17" x14ac:dyDescent="0.3">
      <c r="A614" s="96" t="s">
        <v>730</v>
      </c>
      <c r="B614" s="97"/>
      <c r="C614" s="180"/>
      <c r="D614" s="29"/>
      <c r="E614" s="181">
        <f>E613/A608</f>
        <v>0.36363636363636365</v>
      </c>
      <c r="F614" s="173">
        <f>F613/A608</f>
        <v>0.36363636363636365</v>
      </c>
      <c r="G614" s="187"/>
      <c r="H614" s="67"/>
      <c r="I614" s="67"/>
      <c r="J614" s="67"/>
      <c r="K614" s="67"/>
      <c r="L614" s="67"/>
      <c r="M614" s="67"/>
      <c r="N614" s="67"/>
      <c r="O614" s="67"/>
      <c r="P614" s="67"/>
    </row>
    <row r="615" spans="1:17" x14ac:dyDescent="0.3">
      <c r="A615" s="42" t="s">
        <v>731</v>
      </c>
      <c r="B615" s="1"/>
      <c r="C615" s="117"/>
      <c r="D615" s="110"/>
      <c r="E615" s="182">
        <f>(COUNTA(E575:E608))-1</f>
        <v>21</v>
      </c>
      <c r="F615" s="194">
        <f>(COUNTA(F575:F608))-1</f>
        <v>21</v>
      </c>
      <c r="G615" s="187"/>
      <c r="H615" s="67"/>
      <c r="I615" s="67"/>
      <c r="J615" s="67"/>
      <c r="K615" s="67"/>
      <c r="L615" s="67"/>
      <c r="M615" s="67"/>
      <c r="N615" s="67"/>
      <c r="O615" s="67"/>
      <c r="P615" s="67"/>
    </row>
    <row r="616" spans="1:17" x14ac:dyDescent="0.3">
      <c r="A616" s="94"/>
      <c r="B616" s="95"/>
      <c r="C616" s="9"/>
      <c r="D616" s="9"/>
      <c r="E616" s="9"/>
      <c r="F616" s="9"/>
      <c r="G616" s="67"/>
      <c r="H616" s="67"/>
      <c r="I616" s="67"/>
      <c r="J616" s="67"/>
      <c r="K616" s="67"/>
      <c r="L616" s="67"/>
      <c r="M616" s="67"/>
      <c r="N616" s="67"/>
      <c r="O616" s="67"/>
      <c r="P616" s="67"/>
    </row>
    <row r="617" spans="1:17" x14ac:dyDescent="0.3">
      <c r="A617" s="94"/>
      <c r="B617" s="95"/>
      <c r="C617" s="9"/>
      <c r="D617" s="9"/>
      <c r="E617" s="9"/>
      <c r="F617" s="9"/>
      <c r="G617" s="67"/>
      <c r="H617" s="67"/>
      <c r="I617" s="67"/>
      <c r="J617" s="67"/>
      <c r="K617" s="67"/>
      <c r="L617" s="67"/>
      <c r="M617" s="67"/>
      <c r="N617" s="67"/>
      <c r="O617" s="67"/>
      <c r="P617" s="67"/>
    </row>
    <row r="618" spans="1:17" x14ac:dyDescent="0.3">
      <c r="A618" s="94"/>
      <c r="B618" s="95"/>
      <c r="C618" s="9"/>
      <c r="D618" s="9"/>
      <c r="E618" s="9"/>
      <c r="F618" s="9"/>
      <c r="G618" s="67"/>
      <c r="H618" s="67"/>
      <c r="I618" s="67"/>
      <c r="J618" s="67"/>
      <c r="K618" s="67"/>
      <c r="L618" s="67"/>
      <c r="M618" s="67"/>
      <c r="N618" s="67"/>
      <c r="O618" s="67"/>
      <c r="P618" s="67"/>
    </row>
    <row r="619" spans="1:17" ht="17.399999999999999" x14ac:dyDescent="0.3">
      <c r="C619" s="134" t="s">
        <v>753</v>
      </c>
      <c r="F619" s="43"/>
    </row>
    <row r="620" spans="1:17" x14ac:dyDescent="0.3">
      <c r="C620" s="3" t="s">
        <v>756</v>
      </c>
      <c r="K620" s="4"/>
      <c r="L620" s="4"/>
      <c r="M620" s="4"/>
    </row>
    <row r="621" spans="1:17" x14ac:dyDescent="0.3">
      <c r="A621" s="125" t="s">
        <v>717</v>
      </c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</row>
    <row r="622" spans="1:17" ht="96.6" customHeight="1" x14ac:dyDescent="0.3">
      <c r="A622" s="104" t="s">
        <v>701</v>
      </c>
      <c r="B622" s="104" t="s">
        <v>690</v>
      </c>
      <c r="C622" s="105" t="s">
        <v>0</v>
      </c>
      <c r="D622" s="106" t="s">
        <v>1</v>
      </c>
      <c r="E622" s="107" t="s">
        <v>2</v>
      </c>
      <c r="F622" s="108" t="s">
        <v>703</v>
      </c>
      <c r="G622" s="104" t="s">
        <v>3</v>
      </c>
      <c r="H622" s="104" t="s">
        <v>4</v>
      </c>
      <c r="I622" s="104" t="s">
        <v>5</v>
      </c>
      <c r="J622" s="104" t="s">
        <v>6</v>
      </c>
      <c r="K622" s="104" t="s">
        <v>7</v>
      </c>
      <c r="L622" s="104" t="s">
        <v>8</v>
      </c>
      <c r="M622" s="104" t="s">
        <v>9</v>
      </c>
      <c r="N622" s="104" t="s">
        <v>704</v>
      </c>
      <c r="O622" s="104" t="s">
        <v>10</v>
      </c>
      <c r="P622" s="104" t="s">
        <v>705</v>
      </c>
    </row>
    <row r="623" spans="1:17" x14ac:dyDescent="0.3">
      <c r="A623" s="1">
        <v>1</v>
      </c>
      <c r="B623" s="195">
        <v>477</v>
      </c>
      <c r="C623" s="44" t="s">
        <v>497</v>
      </c>
      <c r="D623" s="218">
        <v>16481</v>
      </c>
      <c r="E623" s="85">
        <v>1</v>
      </c>
      <c r="F623" s="13">
        <v>1</v>
      </c>
      <c r="G623" s="14">
        <v>0</v>
      </c>
      <c r="H623" s="14">
        <v>1</v>
      </c>
      <c r="I623" s="14">
        <v>1</v>
      </c>
      <c r="J623" s="14">
        <v>1</v>
      </c>
      <c r="K623" s="14">
        <v>1</v>
      </c>
      <c r="L623" s="14">
        <v>1</v>
      </c>
      <c r="M623" s="14">
        <v>1</v>
      </c>
      <c r="N623" s="14">
        <v>1</v>
      </c>
      <c r="O623" s="14">
        <v>1</v>
      </c>
      <c r="P623" s="14">
        <v>0</v>
      </c>
    </row>
    <row r="624" spans="1:17" x14ac:dyDescent="0.3">
      <c r="A624" s="1">
        <v>2</v>
      </c>
      <c r="B624" s="195">
        <v>478</v>
      </c>
      <c r="C624" s="49" t="s">
        <v>498</v>
      </c>
      <c r="D624" s="218">
        <v>6657</v>
      </c>
      <c r="E624" s="85">
        <v>1</v>
      </c>
      <c r="F624" s="13">
        <v>1</v>
      </c>
      <c r="G624" s="14">
        <v>1</v>
      </c>
      <c r="H624" s="14">
        <v>1</v>
      </c>
      <c r="I624" s="14">
        <v>1</v>
      </c>
      <c r="J624" s="14">
        <v>1</v>
      </c>
      <c r="K624" s="14">
        <v>1</v>
      </c>
      <c r="L624" s="14">
        <v>1</v>
      </c>
      <c r="M624" s="14">
        <v>1</v>
      </c>
      <c r="N624" s="14">
        <v>1</v>
      </c>
      <c r="O624" s="14">
        <v>1</v>
      </c>
      <c r="P624" s="14">
        <v>0</v>
      </c>
    </row>
    <row r="625" spans="1:16" x14ac:dyDescent="0.3">
      <c r="A625" s="1">
        <v>3</v>
      </c>
      <c r="B625" s="195">
        <v>479</v>
      </c>
      <c r="C625" s="49" t="s">
        <v>499</v>
      </c>
      <c r="D625" s="218">
        <v>5269</v>
      </c>
      <c r="E625" s="85">
        <v>1</v>
      </c>
      <c r="F625" s="13">
        <v>1</v>
      </c>
      <c r="G625" s="14">
        <v>0</v>
      </c>
      <c r="H625" s="14">
        <v>0</v>
      </c>
      <c r="I625" s="14">
        <v>1</v>
      </c>
      <c r="J625" s="14">
        <v>1</v>
      </c>
      <c r="K625" s="14">
        <v>1</v>
      </c>
      <c r="L625" s="14">
        <v>1</v>
      </c>
      <c r="M625" s="14">
        <v>1</v>
      </c>
      <c r="N625" s="14">
        <v>1</v>
      </c>
      <c r="O625" s="14">
        <v>1</v>
      </c>
      <c r="P625" s="14">
        <v>0</v>
      </c>
    </row>
    <row r="626" spans="1:16" x14ac:dyDescent="0.3">
      <c r="A626" s="1">
        <v>4</v>
      </c>
      <c r="B626" s="195">
        <v>480</v>
      </c>
      <c r="C626" s="49" t="s">
        <v>500</v>
      </c>
      <c r="D626" s="218">
        <v>4821</v>
      </c>
      <c r="E626" s="85">
        <v>1</v>
      </c>
      <c r="F626" s="13">
        <v>1</v>
      </c>
      <c r="G626" s="14">
        <v>1</v>
      </c>
      <c r="H626" s="14">
        <v>1</v>
      </c>
      <c r="I626" s="14">
        <v>1</v>
      </c>
      <c r="J626" s="14">
        <v>1</v>
      </c>
      <c r="K626" s="14">
        <v>1</v>
      </c>
      <c r="L626" s="14">
        <v>1</v>
      </c>
      <c r="M626" s="14">
        <v>1</v>
      </c>
      <c r="N626" s="14">
        <v>1</v>
      </c>
      <c r="O626" s="14">
        <v>1</v>
      </c>
      <c r="P626" s="14">
        <v>0</v>
      </c>
    </row>
    <row r="627" spans="1:16" x14ac:dyDescent="0.3">
      <c r="A627" s="1">
        <v>5</v>
      </c>
      <c r="B627" s="195">
        <v>481</v>
      </c>
      <c r="C627" s="49" t="s">
        <v>501</v>
      </c>
      <c r="D627" s="218">
        <v>4494</v>
      </c>
      <c r="E627" s="85">
        <v>1</v>
      </c>
      <c r="F627" s="13">
        <v>1</v>
      </c>
      <c r="G627" s="14">
        <v>0</v>
      </c>
      <c r="H627" s="14">
        <v>0</v>
      </c>
      <c r="I627" s="14">
        <v>1</v>
      </c>
      <c r="J627" s="14">
        <v>1</v>
      </c>
      <c r="K627" s="14">
        <v>1</v>
      </c>
      <c r="L627" s="14">
        <v>1</v>
      </c>
      <c r="M627" s="14">
        <v>1</v>
      </c>
      <c r="N627" s="14">
        <v>1</v>
      </c>
      <c r="O627" s="14">
        <v>1</v>
      </c>
      <c r="P627" s="14">
        <v>0</v>
      </c>
    </row>
    <row r="628" spans="1:16" x14ac:dyDescent="0.3">
      <c r="A628" s="1">
        <v>6</v>
      </c>
      <c r="B628" s="195">
        <v>482</v>
      </c>
      <c r="C628" s="49" t="s">
        <v>502</v>
      </c>
      <c r="D628" s="218">
        <v>3238</v>
      </c>
      <c r="E628" s="85">
        <v>1</v>
      </c>
      <c r="F628" s="13">
        <v>1</v>
      </c>
      <c r="G628" s="14">
        <v>1</v>
      </c>
      <c r="H628" s="14">
        <v>1</v>
      </c>
      <c r="I628" s="14">
        <v>1</v>
      </c>
      <c r="J628" s="14">
        <v>1</v>
      </c>
      <c r="K628" s="14">
        <v>1</v>
      </c>
      <c r="L628" s="14">
        <v>1</v>
      </c>
      <c r="M628" s="14">
        <v>1</v>
      </c>
      <c r="N628" s="14">
        <v>1</v>
      </c>
      <c r="O628" s="14">
        <v>1</v>
      </c>
      <c r="P628" s="14">
        <v>0</v>
      </c>
    </row>
    <row r="629" spans="1:16" x14ac:dyDescent="0.3">
      <c r="A629" s="1">
        <v>7</v>
      </c>
      <c r="B629" s="195">
        <v>483</v>
      </c>
      <c r="C629" s="49" t="s">
        <v>503</v>
      </c>
      <c r="D629" s="218">
        <v>3169</v>
      </c>
      <c r="E629" s="85">
        <v>1</v>
      </c>
      <c r="F629" s="13">
        <v>1</v>
      </c>
      <c r="G629" s="14">
        <v>0</v>
      </c>
      <c r="H629" s="14">
        <v>1</v>
      </c>
      <c r="I629" s="14">
        <v>1</v>
      </c>
      <c r="J629" s="14">
        <v>1</v>
      </c>
      <c r="K629" s="14">
        <v>1</v>
      </c>
      <c r="L629" s="14">
        <v>1</v>
      </c>
      <c r="M629" s="14">
        <v>1</v>
      </c>
      <c r="N629" s="14">
        <v>1</v>
      </c>
      <c r="O629" s="14">
        <v>1</v>
      </c>
      <c r="P629" s="14">
        <v>0</v>
      </c>
    </row>
    <row r="630" spans="1:16" x14ac:dyDescent="0.3">
      <c r="A630" s="1">
        <v>8</v>
      </c>
      <c r="B630" s="195">
        <v>484</v>
      </c>
      <c r="C630" s="49" t="s">
        <v>366</v>
      </c>
      <c r="D630" s="218">
        <v>2853</v>
      </c>
      <c r="E630" s="85">
        <v>1</v>
      </c>
      <c r="F630" s="13">
        <v>1</v>
      </c>
      <c r="G630" s="14">
        <v>1</v>
      </c>
      <c r="H630" s="14">
        <v>1</v>
      </c>
      <c r="I630" s="14">
        <v>1</v>
      </c>
      <c r="J630" s="14">
        <v>1</v>
      </c>
      <c r="K630" s="14">
        <v>1</v>
      </c>
      <c r="L630" s="14">
        <v>0</v>
      </c>
      <c r="M630" s="14">
        <v>1</v>
      </c>
      <c r="N630" s="14">
        <v>1</v>
      </c>
      <c r="O630" s="14">
        <v>1</v>
      </c>
      <c r="P630" s="14">
        <v>0</v>
      </c>
    </row>
    <row r="631" spans="1:16" x14ac:dyDescent="0.3">
      <c r="A631" s="1">
        <v>9</v>
      </c>
      <c r="B631" s="195">
        <v>485</v>
      </c>
      <c r="C631" s="49" t="s">
        <v>504</v>
      </c>
      <c r="D631" s="218">
        <v>2503</v>
      </c>
      <c r="E631" s="85">
        <v>1</v>
      </c>
      <c r="F631" s="13">
        <v>1</v>
      </c>
      <c r="G631" s="14">
        <v>0</v>
      </c>
      <c r="H631" s="14">
        <v>0</v>
      </c>
      <c r="I631" s="14">
        <v>1</v>
      </c>
      <c r="J631" s="14">
        <v>1</v>
      </c>
      <c r="K631" s="14">
        <v>1</v>
      </c>
      <c r="L631" s="14">
        <v>1</v>
      </c>
      <c r="M631" s="14">
        <v>1</v>
      </c>
      <c r="N631" s="14">
        <v>1</v>
      </c>
      <c r="O631" s="14">
        <v>1</v>
      </c>
      <c r="P631" s="14">
        <v>0</v>
      </c>
    </row>
    <row r="632" spans="1:16" x14ac:dyDescent="0.3">
      <c r="A632" s="1">
        <v>10</v>
      </c>
      <c r="B632" s="195">
        <v>486</v>
      </c>
      <c r="C632" s="49" t="s">
        <v>505</v>
      </c>
      <c r="D632" s="218">
        <v>2302</v>
      </c>
      <c r="E632" s="85">
        <v>1</v>
      </c>
      <c r="F632" s="13">
        <v>1</v>
      </c>
      <c r="G632" s="14">
        <v>1</v>
      </c>
      <c r="H632" s="14">
        <v>0</v>
      </c>
      <c r="I632" s="14">
        <v>1</v>
      </c>
      <c r="J632" s="14">
        <v>1</v>
      </c>
      <c r="K632" s="14">
        <v>1</v>
      </c>
      <c r="L632" s="14">
        <v>1</v>
      </c>
      <c r="M632" s="14">
        <v>1</v>
      </c>
      <c r="N632" s="14">
        <v>1</v>
      </c>
      <c r="O632" s="14">
        <v>1</v>
      </c>
      <c r="P632" s="14">
        <v>0</v>
      </c>
    </row>
    <row r="633" spans="1:16" x14ac:dyDescent="0.3">
      <c r="A633" s="1">
        <v>11</v>
      </c>
      <c r="B633" s="195">
        <v>487</v>
      </c>
      <c r="C633" s="49" t="s">
        <v>506</v>
      </c>
      <c r="D633" s="218">
        <v>2239</v>
      </c>
      <c r="E633" s="85">
        <v>0</v>
      </c>
      <c r="F633" s="13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</row>
    <row r="634" spans="1:16" x14ac:dyDescent="0.3">
      <c r="A634" s="1">
        <v>12</v>
      </c>
      <c r="B634" s="195">
        <v>488</v>
      </c>
      <c r="C634" s="49" t="s">
        <v>507</v>
      </c>
      <c r="D634" s="218">
        <v>1957</v>
      </c>
      <c r="E634" s="85">
        <v>1</v>
      </c>
      <c r="F634" s="13">
        <v>1</v>
      </c>
      <c r="G634" s="14">
        <v>1</v>
      </c>
      <c r="H634" s="14">
        <v>1</v>
      </c>
      <c r="I634" s="14">
        <v>1</v>
      </c>
      <c r="J634" s="14">
        <v>1</v>
      </c>
      <c r="K634" s="14">
        <v>1</v>
      </c>
      <c r="L634" s="14">
        <v>0</v>
      </c>
      <c r="M634" s="14">
        <v>1</v>
      </c>
      <c r="N634" s="14">
        <v>1</v>
      </c>
      <c r="O634" s="14">
        <v>1</v>
      </c>
      <c r="P634" s="14">
        <v>0</v>
      </c>
    </row>
    <row r="635" spans="1:16" x14ac:dyDescent="0.3">
      <c r="A635" s="1">
        <v>13</v>
      </c>
      <c r="B635" s="195">
        <v>489</v>
      </c>
      <c r="C635" s="49" t="s">
        <v>508</v>
      </c>
      <c r="D635" s="218">
        <v>1867</v>
      </c>
      <c r="E635" s="85">
        <v>1</v>
      </c>
      <c r="F635" s="13">
        <v>1</v>
      </c>
      <c r="G635" s="14">
        <v>1</v>
      </c>
      <c r="H635" s="14">
        <v>1</v>
      </c>
      <c r="I635" s="14">
        <v>1</v>
      </c>
      <c r="J635" s="14">
        <v>1</v>
      </c>
      <c r="K635" s="14">
        <v>1</v>
      </c>
      <c r="L635" s="14">
        <v>0</v>
      </c>
      <c r="M635" s="14">
        <v>1</v>
      </c>
      <c r="N635" s="14">
        <v>1</v>
      </c>
      <c r="O635" s="14">
        <v>1</v>
      </c>
      <c r="P635" s="14">
        <v>0</v>
      </c>
    </row>
    <row r="636" spans="1:16" x14ac:dyDescent="0.3">
      <c r="A636" s="1">
        <v>14</v>
      </c>
      <c r="B636" s="195">
        <v>490</v>
      </c>
      <c r="C636" s="49" t="s">
        <v>509</v>
      </c>
      <c r="D636" s="218">
        <v>1530</v>
      </c>
      <c r="E636" s="85">
        <v>1</v>
      </c>
      <c r="F636" s="13">
        <v>1</v>
      </c>
      <c r="G636" s="14">
        <v>0</v>
      </c>
      <c r="H636" s="14">
        <v>0</v>
      </c>
      <c r="I636" s="14">
        <v>1</v>
      </c>
      <c r="J636" s="14">
        <v>1</v>
      </c>
      <c r="K636" s="14">
        <v>1</v>
      </c>
      <c r="L636" s="14">
        <v>1</v>
      </c>
      <c r="M636" s="14">
        <v>1</v>
      </c>
      <c r="N636" s="14">
        <v>1</v>
      </c>
      <c r="O636" s="14">
        <v>1</v>
      </c>
      <c r="P636" s="14">
        <v>1</v>
      </c>
    </row>
    <row r="637" spans="1:16" x14ac:dyDescent="0.3">
      <c r="A637" s="1">
        <v>15</v>
      </c>
      <c r="B637" s="195">
        <v>491</v>
      </c>
      <c r="C637" s="49" t="s">
        <v>510</v>
      </c>
      <c r="D637" s="218">
        <v>1526</v>
      </c>
      <c r="E637" s="85">
        <v>1</v>
      </c>
      <c r="F637" s="13">
        <v>1</v>
      </c>
      <c r="G637" s="14">
        <v>0</v>
      </c>
      <c r="H637" s="14">
        <v>0</v>
      </c>
      <c r="I637" s="14">
        <v>1</v>
      </c>
      <c r="J637" s="14">
        <v>1</v>
      </c>
      <c r="K637" s="14">
        <v>1</v>
      </c>
      <c r="L637" s="14">
        <v>1</v>
      </c>
      <c r="M637" s="14">
        <v>1</v>
      </c>
      <c r="N637" s="14">
        <v>1</v>
      </c>
      <c r="O637" s="14">
        <v>1</v>
      </c>
      <c r="P637" s="14">
        <v>1</v>
      </c>
    </row>
    <row r="638" spans="1:16" x14ac:dyDescent="0.3">
      <c r="A638" s="1">
        <v>16</v>
      </c>
      <c r="B638" s="195">
        <v>492</v>
      </c>
      <c r="C638" s="49" t="s">
        <v>511</v>
      </c>
      <c r="D638" s="218">
        <v>1243</v>
      </c>
      <c r="E638" s="85">
        <v>1</v>
      </c>
      <c r="F638" s="13">
        <v>1</v>
      </c>
      <c r="G638" s="14">
        <v>0</v>
      </c>
      <c r="H638" s="14">
        <v>0</v>
      </c>
      <c r="I638" s="14">
        <v>1</v>
      </c>
      <c r="J638" s="14">
        <v>1</v>
      </c>
      <c r="K638" s="14">
        <v>1</v>
      </c>
      <c r="L638" s="14">
        <v>1</v>
      </c>
      <c r="M638" s="14">
        <v>1</v>
      </c>
      <c r="N638" s="14">
        <v>1</v>
      </c>
      <c r="O638" s="14">
        <v>1</v>
      </c>
      <c r="P638" s="14">
        <v>1</v>
      </c>
    </row>
    <row r="639" spans="1:16" x14ac:dyDescent="0.3">
      <c r="A639" s="1">
        <v>17</v>
      </c>
      <c r="B639" s="195">
        <v>493</v>
      </c>
      <c r="C639" s="49" t="s">
        <v>512</v>
      </c>
      <c r="D639" s="218">
        <v>1230</v>
      </c>
      <c r="E639" s="85">
        <v>0</v>
      </c>
      <c r="F639" s="13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</row>
    <row r="640" spans="1:16" x14ac:dyDescent="0.3">
      <c r="A640" s="1">
        <v>18</v>
      </c>
      <c r="B640" s="195">
        <v>494</v>
      </c>
      <c r="C640" s="49" t="s">
        <v>513</v>
      </c>
      <c r="D640" s="218">
        <v>1049</v>
      </c>
      <c r="E640" s="85">
        <v>1</v>
      </c>
      <c r="F640" s="13">
        <v>1</v>
      </c>
      <c r="G640" s="14">
        <v>1</v>
      </c>
      <c r="H640" s="14">
        <v>1</v>
      </c>
      <c r="I640" s="14">
        <v>1</v>
      </c>
      <c r="J640" s="14">
        <v>1</v>
      </c>
      <c r="K640" s="14">
        <v>1</v>
      </c>
      <c r="L640" s="14">
        <v>1</v>
      </c>
      <c r="M640" s="14">
        <v>1</v>
      </c>
      <c r="N640" s="14">
        <v>1</v>
      </c>
      <c r="O640" s="14">
        <v>1</v>
      </c>
      <c r="P640" s="14">
        <v>0</v>
      </c>
    </row>
    <row r="641" spans="1:16" x14ac:dyDescent="0.3">
      <c r="A641" s="1">
        <v>19</v>
      </c>
      <c r="B641" s="195">
        <v>495</v>
      </c>
      <c r="C641" s="49" t="s">
        <v>514</v>
      </c>
      <c r="D641" s="218">
        <v>1012</v>
      </c>
      <c r="E641" s="85">
        <v>1</v>
      </c>
      <c r="F641" s="13">
        <v>1</v>
      </c>
      <c r="G641" s="14">
        <v>1</v>
      </c>
      <c r="H641" s="14">
        <v>1</v>
      </c>
      <c r="I641" s="14">
        <v>1</v>
      </c>
      <c r="J641" s="14">
        <v>1</v>
      </c>
      <c r="K641" s="14">
        <v>1</v>
      </c>
      <c r="L641" s="14">
        <v>0</v>
      </c>
      <c r="M641" s="14">
        <v>1</v>
      </c>
      <c r="N641" s="14">
        <v>1</v>
      </c>
      <c r="O641" s="14">
        <v>1</v>
      </c>
      <c r="P641" s="14">
        <v>0</v>
      </c>
    </row>
    <row r="642" spans="1:16" x14ac:dyDescent="0.3">
      <c r="A642" s="1">
        <v>20</v>
      </c>
      <c r="B642" s="195">
        <v>496</v>
      </c>
      <c r="C642" s="49" t="s">
        <v>515</v>
      </c>
      <c r="D642" s="218">
        <v>890</v>
      </c>
      <c r="E642" s="85">
        <v>0</v>
      </c>
      <c r="F642" s="13">
        <v>1</v>
      </c>
      <c r="G642" s="14">
        <v>0</v>
      </c>
      <c r="H642" s="14">
        <v>1</v>
      </c>
      <c r="I642" s="14">
        <v>1</v>
      </c>
      <c r="J642" s="14">
        <v>1</v>
      </c>
      <c r="K642" s="14">
        <v>1</v>
      </c>
      <c r="L642" s="14">
        <v>1</v>
      </c>
      <c r="M642" s="14">
        <v>1</v>
      </c>
      <c r="N642" s="14">
        <v>1</v>
      </c>
      <c r="O642" s="14">
        <v>1</v>
      </c>
      <c r="P642" s="14">
        <v>0</v>
      </c>
    </row>
    <row r="643" spans="1:16" x14ac:dyDescent="0.3">
      <c r="A643" s="1">
        <v>21</v>
      </c>
      <c r="B643" s="195">
        <v>497</v>
      </c>
      <c r="C643" s="49" t="s">
        <v>516</v>
      </c>
      <c r="D643" s="218">
        <v>887</v>
      </c>
      <c r="E643" s="85">
        <v>1</v>
      </c>
      <c r="F643" s="13">
        <v>1</v>
      </c>
      <c r="G643" s="14">
        <v>1</v>
      </c>
      <c r="H643" s="14">
        <v>1</v>
      </c>
      <c r="I643" s="14">
        <v>1</v>
      </c>
      <c r="J643" s="14">
        <v>1</v>
      </c>
      <c r="K643" s="14">
        <v>1</v>
      </c>
      <c r="L643" s="14">
        <v>0</v>
      </c>
      <c r="M643" s="14">
        <v>1</v>
      </c>
      <c r="N643" s="14">
        <v>1</v>
      </c>
      <c r="O643" s="14">
        <v>1</v>
      </c>
      <c r="P643" s="14">
        <v>0</v>
      </c>
    </row>
    <row r="644" spans="1:16" x14ac:dyDescent="0.3">
      <c r="A644" s="1">
        <v>22</v>
      </c>
      <c r="B644" s="195">
        <v>498</v>
      </c>
      <c r="C644" s="49" t="s">
        <v>517</v>
      </c>
      <c r="D644" s="218">
        <v>798</v>
      </c>
      <c r="E644" s="85">
        <v>1</v>
      </c>
      <c r="F644" s="13">
        <v>1</v>
      </c>
      <c r="G644" s="14">
        <v>1</v>
      </c>
      <c r="H644" s="14">
        <v>1</v>
      </c>
      <c r="I644" s="14">
        <v>1</v>
      </c>
      <c r="J644" s="14">
        <v>1</v>
      </c>
      <c r="K644" s="14">
        <v>1</v>
      </c>
      <c r="L644" s="14">
        <v>1</v>
      </c>
      <c r="M644" s="14">
        <v>1</v>
      </c>
      <c r="N644" s="14">
        <v>1</v>
      </c>
      <c r="O644" s="14">
        <v>1</v>
      </c>
      <c r="P644" s="14">
        <v>0</v>
      </c>
    </row>
    <row r="645" spans="1:16" x14ac:dyDescent="0.3">
      <c r="A645" s="1">
        <v>23</v>
      </c>
      <c r="B645" s="195">
        <v>499</v>
      </c>
      <c r="C645" s="49" t="s">
        <v>518</v>
      </c>
      <c r="D645" s="218">
        <v>792</v>
      </c>
      <c r="E645" s="85">
        <v>1</v>
      </c>
      <c r="F645" s="13">
        <v>1</v>
      </c>
      <c r="G645" s="14">
        <v>1</v>
      </c>
      <c r="H645" s="14">
        <v>1</v>
      </c>
      <c r="I645" s="14">
        <v>1</v>
      </c>
      <c r="J645" s="14">
        <v>1</v>
      </c>
      <c r="K645" s="14">
        <v>1</v>
      </c>
      <c r="L645" s="14">
        <v>0</v>
      </c>
      <c r="M645" s="14">
        <v>1</v>
      </c>
      <c r="N645" s="14">
        <v>1</v>
      </c>
      <c r="O645" s="14">
        <v>1</v>
      </c>
      <c r="P645" s="14">
        <v>0</v>
      </c>
    </row>
    <row r="646" spans="1:16" x14ac:dyDescent="0.3">
      <c r="A646" s="1">
        <v>24</v>
      </c>
      <c r="B646" s="195">
        <v>500</v>
      </c>
      <c r="C646" s="49" t="s">
        <v>519</v>
      </c>
      <c r="D646" s="218">
        <v>776</v>
      </c>
      <c r="E646" s="85">
        <v>1</v>
      </c>
      <c r="F646" s="13">
        <v>1</v>
      </c>
      <c r="G646" s="14">
        <v>1</v>
      </c>
      <c r="H646" s="14">
        <v>1</v>
      </c>
      <c r="I646" s="14">
        <v>1</v>
      </c>
      <c r="J646" s="14">
        <v>1</v>
      </c>
      <c r="K646" s="14">
        <v>1</v>
      </c>
      <c r="L646" s="14">
        <v>1</v>
      </c>
      <c r="M646" s="14">
        <v>1</v>
      </c>
      <c r="N646" s="14">
        <v>1</v>
      </c>
      <c r="O646" s="14">
        <v>1</v>
      </c>
      <c r="P646" s="14">
        <v>0</v>
      </c>
    </row>
    <row r="647" spans="1:16" x14ac:dyDescent="0.3">
      <c r="A647" s="1">
        <v>25</v>
      </c>
      <c r="B647" s="195">
        <v>501</v>
      </c>
      <c r="C647" s="49" t="s">
        <v>520</v>
      </c>
      <c r="D647" s="218">
        <v>718</v>
      </c>
      <c r="E647" s="85">
        <v>0</v>
      </c>
      <c r="F647" s="13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</row>
    <row r="648" spans="1:16" x14ac:dyDescent="0.3">
      <c r="A648" s="1">
        <v>26</v>
      </c>
      <c r="B648" s="195">
        <v>502</v>
      </c>
      <c r="C648" s="49" t="s">
        <v>521</v>
      </c>
      <c r="D648" s="218">
        <v>676</v>
      </c>
      <c r="E648" s="85">
        <v>1</v>
      </c>
      <c r="F648" s="13">
        <v>1</v>
      </c>
      <c r="G648" s="14">
        <v>1</v>
      </c>
      <c r="H648" s="14">
        <v>0</v>
      </c>
      <c r="I648" s="14">
        <v>1</v>
      </c>
      <c r="J648" s="14">
        <v>1</v>
      </c>
      <c r="K648" s="14">
        <v>1</v>
      </c>
      <c r="L648" s="14">
        <v>0</v>
      </c>
      <c r="M648" s="14">
        <v>1</v>
      </c>
      <c r="N648" s="14">
        <v>1</v>
      </c>
      <c r="O648" s="14">
        <v>1</v>
      </c>
      <c r="P648" s="14">
        <v>0</v>
      </c>
    </row>
    <row r="649" spans="1:16" x14ac:dyDescent="0.3">
      <c r="A649" s="1">
        <v>27</v>
      </c>
      <c r="B649" s="195">
        <v>503</v>
      </c>
      <c r="C649" s="49" t="s">
        <v>522</v>
      </c>
      <c r="D649" s="218">
        <v>480</v>
      </c>
      <c r="E649" s="85">
        <v>1</v>
      </c>
      <c r="F649" s="13">
        <v>1</v>
      </c>
      <c r="G649" s="14">
        <v>1</v>
      </c>
      <c r="H649" s="14">
        <v>0</v>
      </c>
      <c r="I649" s="14">
        <v>1</v>
      </c>
      <c r="J649" s="14">
        <v>1</v>
      </c>
      <c r="K649" s="14">
        <v>1</v>
      </c>
      <c r="L649" s="14">
        <v>0</v>
      </c>
      <c r="M649" s="14">
        <v>1</v>
      </c>
      <c r="N649" s="14">
        <v>1</v>
      </c>
      <c r="O649" s="14">
        <v>1</v>
      </c>
      <c r="P649" s="14">
        <v>0</v>
      </c>
    </row>
    <row r="650" spans="1:16" x14ac:dyDescent="0.3">
      <c r="A650" s="1">
        <v>28</v>
      </c>
      <c r="B650" s="195">
        <v>504</v>
      </c>
      <c r="C650" s="49" t="s">
        <v>523</v>
      </c>
      <c r="D650" s="218">
        <v>349</v>
      </c>
      <c r="E650" s="85">
        <v>0</v>
      </c>
      <c r="F650" s="13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</row>
    <row r="651" spans="1:16" x14ac:dyDescent="0.3">
      <c r="A651" s="1">
        <v>29</v>
      </c>
      <c r="B651" s="195">
        <v>505</v>
      </c>
      <c r="C651" s="49" t="s">
        <v>524</v>
      </c>
      <c r="D651" s="218">
        <v>337</v>
      </c>
      <c r="E651" s="85">
        <v>1</v>
      </c>
      <c r="F651" s="13">
        <v>1</v>
      </c>
      <c r="G651" s="14">
        <v>0</v>
      </c>
      <c r="H651" s="14">
        <v>0</v>
      </c>
      <c r="I651" s="14">
        <v>1</v>
      </c>
      <c r="J651" s="14">
        <v>1</v>
      </c>
      <c r="K651" s="14">
        <v>1</v>
      </c>
      <c r="L651" s="14">
        <v>0</v>
      </c>
      <c r="M651" s="14">
        <v>1</v>
      </c>
      <c r="N651" s="14">
        <v>1</v>
      </c>
      <c r="O651" s="14">
        <v>1</v>
      </c>
      <c r="P651" s="14">
        <v>0</v>
      </c>
    </row>
    <row r="652" spans="1:16" x14ac:dyDescent="0.3">
      <c r="A652" s="1">
        <v>30</v>
      </c>
      <c r="B652" s="195">
        <v>506</v>
      </c>
      <c r="C652" s="49" t="s">
        <v>525</v>
      </c>
      <c r="D652" s="218">
        <v>307</v>
      </c>
      <c r="E652" s="85">
        <v>0</v>
      </c>
      <c r="F652" s="13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</row>
    <row r="653" spans="1:16" x14ac:dyDescent="0.3">
      <c r="A653" s="1">
        <v>31</v>
      </c>
      <c r="B653" s="195">
        <v>507</v>
      </c>
      <c r="C653" s="49" t="s">
        <v>526</v>
      </c>
      <c r="D653" s="218">
        <v>303</v>
      </c>
      <c r="E653" s="85">
        <v>0</v>
      </c>
      <c r="F653" s="13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</row>
    <row r="654" spans="1:16" x14ac:dyDescent="0.3">
      <c r="A654" s="1">
        <v>32</v>
      </c>
      <c r="B654" s="195">
        <v>508</v>
      </c>
      <c r="C654" s="49" t="s">
        <v>527</v>
      </c>
      <c r="D654" s="218">
        <v>300</v>
      </c>
      <c r="E654" s="85">
        <v>0</v>
      </c>
      <c r="F654" s="13">
        <v>1</v>
      </c>
      <c r="G654" s="14">
        <v>0</v>
      </c>
      <c r="H654" s="14">
        <v>0</v>
      </c>
      <c r="I654" s="14">
        <v>1</v>
      </c>
      <c r="J654" s="14">
        <v>1</v>
      </c>
      <c r="K654" s="14">
        <v>1</v>
      </c>
      <c r="L654" s="14">
        <v>1</v>
      </c>
      <c r="M654" s="14">
        <v>1</v>
      </c>
      <c r="N654" s="14">
        <v>1</v>
      </c>
      <c r="O654" s="14">
        <v>1</v>
      </c>
      <c r="P654" s="14">
        <v>0</v>
      </c>
    </row>
    <row r="655" spans="1:16" x14ac:dyDescent="0.3">
      <c r="A655" s="1">
        <v>33</v>
      </c>
      <c r="B655" s="195">
        <v>509</v>
      </c>
      <c r="C655" s="49" t="s">
        <v>528</v>
      </c>
      <c r="D655" s="218">
        <v>265</v>
      </c>
      <c r="E655" s="85">
        <v>0</v>
      </c>
      <c r="F655" s="13">
        <v>1</v>
      </c>
      <c r="G655" s="14">
        <v>1</v>
      </c>
      <c r="H655" s="14">
        <v>0</v>
      </c>
      <c r="I655" s="14">
        <v>1</v>
      </c>
      <c r="J655" s="14">
        <v>1</v>
      </c>
      <c r="K655" s="14">
        <v>1</v>
      </c>
      <c r="L655" s="14">
        <v>0</v>
      </c>
      <c r="M655" s="14">
        <v>1</v>
      </c>
      <c r="N655" s="14">
        <v>1</v>
      </c>
      <c r="O655" s="14">
        <v>1</v>
      </c>
      <c r="P655" s="14">
        <v>0</v>
      </c>
    </row>
    <row r="656" spans="1:16" x14ac:dyDescent="0.3">
      <c r="A656" s="1">
        <v>34</v>
      </c>
      <c r="B656" s="195">
        <v>510</v>
      </c>
      <c r="C656" s="49" t="s">
        <v>529</v>
      </c>
      <c r="D656" s="218">
        <v>252</v>
      </c>
      <c r="E656" s="85">
        <v>1</v>
      </c>
      <c r="F656" s="13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</row>
    <row r="657" spans="1:17" x14ac:dyDescent="0.3">
      <c r="A657" s="1">
        <v>35</v>
      </c>
      <c r="B657" s="195">
        <v>511</v>
      </c>
      <c r="C657" s="49" t="s">
        <v>530</v>
      </c>
      <c r="D657" s="218">
        <v>230</v>
      </c>
      <c r="E657" s="85">
        <v>1</v>
      </c>
      <c r="F657" s="13">
        <v>1</v>
      </c>
      <c r="G657" s="14">
        <v>1</v>
      </c>
      <c r="H657" s="14">
        <v>1</v>
      </c>
      <c r="I657" s="14">
        <v>1</v>
      </c>
      <c r="J657" s="14">
        <v>1</v>
      </c>
      <c r="K657" s="14">
        <v>1</v>
      </c>
      <c r="L657" s="14">
        <v>0</v>
      </c>
      <c r="M657" s="14">
        <v>1</v>
      </c>
      <c r="N657" s="14">
        <v>1</v>
      </c>
      <c r="O657" s="14">
        <v>1</v>
      </c>
      <c r="P657" s="14">
        <v>0</v>
      </c>
    </row>
    <row r="658" spans="1:17" x14ac:dyDescent="0.3">
      <c r="A658" s="1">
        <v>36</v>
      </c>
      <c r="B658" s="195">
        <v>512</v>
      </c>
      <c r="C658" s="49" t="s">
        <v>531</v>
      </c>
      <c r="D658" s="218">
        <v>190</v>
      </c>
      <c r="E658" s="85">
        <v>1</v>
      </c>
      <c r="F658" s="13">
        <v>1</v>
      </c>
      <c r="G658" s="14">
        <v>1</v>
      </c>
      <c r="H658" s="14">
        <v>1</v>
      </c>
      <c r="I658" s="14">
        <v>1</v>
      </c>
      <c r="J658" s="14">
        <v>1</v>
      </c>
      <c r="K658" s="14">
        <v>1</v>
      </c>
      <c r="L658" s="14">
        <v>1</v>
      </c>
      <c r="M658" s="14">
        <v>1</v>
      </c>
      <c r="N658" s="14">
        <v>1</v>
      </c>
      <c r="O658" s="14">
        <v>1</v>
      </c>
      <c r="P658" s="14">
        <v>0</v>
      </c>
    </row>
    <row r="659" spans="1:17" x14ac:dyDescent="0.3">
      <c r="A659" s="1">
        <v>37</v>
      </c>
      <c r="B659" s="195">
        <v>513</v>
      </c>
      <c r="C659" s="49" t="s">
        <v>532</v>
      </c>
      <c r="D659" s="218">
        <v>113</v>
      </c>
      <c r="E659" s="85"/>
      <c r="F659" s="13"/>
      <c r="G659" s="14"/>
      <c r="H659" s="14"/>
      <c r="I659" s="14"/>
      <c r="J659" s="14"/>
      <c r="K659" s="14"/>
      <c r="L659" s="14"/>
      <c r="M659" s="14"/>
      <c r="N659" s="14"/>
      <c r="O659" s="14"/>
      <c r="P659" s="14"/>
    </row>
    <row r="660" spans="1:17" x14ac:dyDescent="0.3">
      <c r="A660" s="1">
        <v>38</v>
      </c>
      <c r="B660" s="195">
        <v>514</v>
      </c>
      <c r="C660" s="49" t="s">
        <v>533</v>
      </c>
      <c r="D660" s="218">
        <v>99</v>
      </c>
      <c r="E660" s="85">
        <v>1</v>
      </c>
      <c r="F660" s="13">
        <v>1</v>
      </c>
      <c r="G660" s="14">
        <v>1</v>
      </c>
      <c r="H660" s="14">
        <v>0</v>
      </c>
      <c r="I660" s="14">
        <v>1</v>
      </c>
      <c r="J660" s="14">
        <v>1</v>
      </c>
      <c r="K660" s="14">
        <v>1</v>
      </c>
      <c r="L660" s="14">
        <v>0</v>
      </c>
      <c r="M660" s="14">
        <v>1</v>
      </c>
      <c r="N660" s="14">
        <v>1</v>
      </c>
      <c r="O660" s="14">
        <v>1</v>
      </c>
      <c r="P660" s="14">
        <v>0</v>
      </c>
    </row>
    <row r="661" spans="1:17" ht="96.6" customHeight="1" x14ac:dyDescent="0.3">
      <c r="A661" s="5" t="s">
        <v>701</v>
      </c>
      <c r="B661" s="5" t="s">
        <v>690</v>
      </c>
      <c r="C661" s="128" t="s">
        <v>0</v>
      </c>
      <c r="D661" s="271" t="s">
        <v>1</v>
      </c>
      <c r="E661" s="132" t="s">
        <v>2</v>
      </c>
      <c r="F661" s="129" t="s">
        <v>703</v>
      </c>
      <c r="G661" s="5" t="s">
        <v>3</v>
      </c>
      <c r="H661" s="5" t="s">
        <v>4</v>
      </c>
      <c r="I661" s="5" t="s">
        <v>5</v>
      </c>
      <c r="J661" s="5" t="s">
        <v>6</v>
      </c>
      <c r="K661" s="5" t="s">
        <v>7</v>
      </c>
      <c r="L661" s="5" t="s">
        <v>8</v>
      </c>
      <c r="M661" s="5" t="s">
        <v>9</v>
      </c>
      <c r="N661" s="5" t="s">
        <v>704</v>
      </c>
      <c r="O661" s="5" t="s">
        <v>10</v>
      </c>
      <c r="P661" s="5" t="s">
        <v>705</v>
      </c>
    </row>
    <row r="662" spans="1:17" x14ac:dyDescent="0.3">
      <c r="A662" s="1">
        <v>39</v>
      </c>
      <c r="B662" s="195">
        <v>515</v>
      </c>
      <c r="C662" s="49" t="s">
        <v>534</v>
      </c>
      <c r="D662" s="214">
        <v>87</v>
      </c>
      <c r="E662" s="88">
        <v>0</v>
      </c>
      <c r="F662" s="13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</row>
    <row r="663" spans="1:17" x14ac:dyDescent="0.3">
      <c r="A663" s="1">
        <v>40</v>
      </c>
      <c r="B663" s="195">
        <v>516</v>
      </c>
      <c r="C663" s="49" t="s">
        <v>535</v>
      </c>
      <c r="D663" s="214">
        <v>84</v>
      </c>
      <c r="E663" s="85"/>
      <c r="F663" s="13"/>
      <c r="G663" s="14"/>
      <c r="H663" s="14"/>
      <c r="I663" s="14"/>
      <c r="J663" s="14"/>
      <c r="K663" s="14"/>
      <c r="L663" s="14"/>
      <c r="M663" s="14"/>
      <c r="N663" s="14"/>
      <c r="O663" s="14"/>
      <c r="P663" s="14"/>
    </row>
    <row r="664" spans="1:17" ht="16.2" thickBot="1" x14ac:dyDescent="0.35">
      <c r="A664" s="19">
        <v>41</v>
      </c>
      <c r="B664" s="196">
        <v>517</v>
      </c>
      <c r="C664" s="126" t="s">
        <v>536</v>
      </c>
      <c r="D664" s="215">
        <v>35</v>
      </c>
      <c r="E664" s="87"/>
      <c r="F664" s="20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9"/>
    </row>
    <row r="665" spans="1:17" x14ac:dyDescent="0.3">
      <c r="A665" s="22" t="s">
        <v>742</v>
      </c>
      <c r="B665" s="23"/>
      <c r="C665" s="178"/>
      <c r="D665" s="184"/>
      <c r="E665" s="130">
        <f>SUM(E623:E664)</f>
        <v>28</v>
      </c>
      <c r="F665" s="82">
        <f>SUM(F623:F664)</f>
        <v>30</v>
      </c>
      <c r="G665" s="82">
        <f t="shared" ref="G665:P665" si="40">SUM(G623:G664)</f>
        <v>19</v>
      </c>
      <c r="H665" s="82">
        <f t="shared" si="40"/>
        <v>17</v>
      </c>
      <c r="I665" s="82">
        <f t="shared" si="40"/>
        <v>30</v>
      </c>
      <c r="J665" s="82">
        <f t="shared" si="40"/>
        <v>30</v>
      </c>
      <c r="K665" s="82">
        <f t="shared" si="40"/>
        <v>30</v>
      </c>
      <c r="L665" s="82">
        <f t="shared" si="40"/>
        <v>18</v>
      </c>
      <c r="M665" s="82">
        <f t="shared" si="40"/>
        <v>30</v>
      </c>
      <c r="N665" s="82">
        <f t="shared" si="40"/>
        <v>30</v>
      </c>
      <c r="O665" s="82">
        <f t="shared" si="40"/>
        <v>30</v>
      </c>
      <c r="P665" s="82">
        <f t="shared" si="40"/>
        <v>3</v>
      </c>
      <c r="Q665" s="9"/>
    </row>
    <row r="666" spans="1:17" x14ac:dyDescent="0.3">
      <c r="A666" s="27" t="s">
        <v>726</v>
      </c>
      <c r="B666" s="28"/>
      <c r="C666" s="179"/>
      <c r="D666" s="29"/>
      <c r="E666" s="123">
        <f>E665/A664</f>
        <v>0.68292682926829273</v>
      </c>
      <c r="F666" s="83">
        <f>F665/A664</f>
        <v>0.73170731707317072</v>
      </c>
      <c r="G666" s="30">
        <f>G665/$F665</f>
        <v>0.6333333333333333</v>
      </c>
      <c r="H666" s="30">
        <f t="shared" ref="H666:P666" si="41">H665/$F665</f>
        <v>0.56666666666666665</v>
      </c>
      <c r="I666" s="30">
        <f t="shared" si="41"/>
        <v>1</v>
      </c>
      <c r="J666" s="30">
        <f t="shared" si="41"/>
        <v>1</v>
      </c>
      <c r="K666" s="30">
        <f t="shared" si="41"/>
        <v>1</v>
      </c>
      <c r="L666" s="30">
        <f t="shared" si="41"/>
        <v>0.6</v>
      </c>
      <c r="M666" s="30">
        <f t="shared" si="41"/>
        <v>1</v>
      </c>
      <c r="N666" s="30">
        <f t="shared" si="41"/>
        <v>1</v>
      </c>
      <c r="O666" s="30">
        <f t="shared" si="41"/>
        <v>1</v>
      </c>
      <c r="P666" s="30">
        <f t="shared" si="41"/>
        <v>0.1</v>
      </c>
    </row>
    <row r="667" spans="1:17" x14ac:dyDescent="0.3">
      <c r="A667" s="1" t="s">
        <v>727</v>
      </c>
      <c r="B667" s="28"/>
      <c r="C667" s="179"/>
      <c r="D667" s="29"/>
      <c r="E667" s="120">
        <f>E671-E665</f>
        <v>10</v>
      </c>
      <c r="F667" s="84">
        <f>F671-F665</f>
        <v>8</v>
      </c>
      <c r="G667" s="31">
        <f>$F665-G665</f>
        <v>11</v>
      </c>
      <c r="H667" s="31">
        <f t="shared" ref="H667:P667" si="42">$F665-H665</f>
        <v>13</v>
      </c>
      <c r="I667" s="31">
        <f t="shared" si="42"/>
        <v>0</v>
      </c>
      <c r="J667" s="31">
        <f t="shared" si="42"/>
        <v>0</v>
      </c>
      <c r="K667" s="31">
        <f t="shared" si="42"/>
        <v>0</v>
      </c>
      <c r="L667" s="31">
        <f t="shared" si="42"/>
        <v>12</v>
      </c>
      <c r="M667" s="31">
        <f t="shared" si="42"/>
        <v>0</v>
      </c>
      <c r="N667" s="31">
        <f t="shared" si="42"/>
        <v>0</v>
      </c>
      <c r="O667" s="31">
        <f t="shared" si="42"/>
        <v>0</v>
      </c>
      <c r="P667" s="31">
        <f t="shared" si="42"/>
        <v>27</v>
      </c>
    </row>
    <row r="668" spans="1:17" x14ac:dyDescent="0.3">
      <c r="A668" s="27" t="s">
        <v>728</v>
      </c>
      <c r="B668" s="28"/>
      <c r="C668" s="179"/>
      <c r="D668" s="29"/>
      <c r="E668" s="193">
        <f>E667/A664</f>
        <v>0.24390243902439024</v>
      </c>
      <c r="F668" s="185">
        <f>F667/A664</f>
        <v>0.1951219512195122</v>
      </c>
      <c r="G668" s="30">
        <f>G667/$F665</f>
        <v>0.36666666666666664</v>
      </c>
      <c r="H668" s="30">
        <f t="shared" ref="H668:P668" si="43">H667/$F665</f>
        <v>0.43333333333333335</v>
      </c>
      <c r="I668" s="30">
        <f t="shared" si="43"/>
        <v>0</v>
      </c>
      <c r="J668" s="30">
        <f t="shared" si="43"/>
        <v>0</v>
      </c>
      <c r="K668" s="30">
        <f t="shared" si="43"/>
        <v>0</v>
      </c>
      <c r="L668" s="30">
        <f t="shared" si="43"/>
        <v>0.4</v>
      </c>
      <c r="M668" s="30">
        <f t="shared" si="43"/>
        <v>0</v>
      </c>
      <c r="N668" s="30">
        <f t="shared" si="43"/>
        <v>0</v>
      </c>
      <c r="O668" s="30">
        <f t="shared" si="43"/>
        <v>0</v>
      </c>
      <c r="P668" s="30">
        <f t="shared" si="43"/>
        <v>0.9</v>
      </c>
    </row>
    <row r="669" spans="1:17" x14ac:dyDescent="0.3">
      <c r="A669" s="27" t="s">
        <v>729</v>
      </c>
      <c r="B669" s="28"/>
      <c r="C669" s="179"/>
      <c r="D669" s="29"/>
      <c r="E669" s="120">
        <f>A664-(E665+((E667)))</f>
        <v>3</v>
      </c>
      <c r="F669" s="172">
        <f>A664-(F665+((F667)))</f>
        <v>3</v>
      </c>
      <c r="G669" s="186"/>
      <c r="H669" s="175"/>
      <c r="I669" s="175"/>
      <c r="J669" s="175"/>
      <c r="K669" s="175"/>
      <c r="L669" s="175"/>
      <c r="M669" s="175"/>
      <c r="N669" s="175"/>
      <c r="O669" s="175"/>
      <c r="P669" s="175"/>
    </row>
    <row r="670" spans="1:17" x14ac:dyDescent="0.3">
      <c r="A670" s="96" t="s">
        <v>730</v>
      </c>
      <c r="B670" s="97"/>
      <c r="C670" s="180"/>
      <c r="D670" s="29"/>
      <c r="E670" s="181">
        <f>E669/A664</f>
        <v>7.3170731707317069E-2</v>
      </c>
      <c r="F670" s="173">
        <f>F669/A664</f>
        <v>7.3170731707317069E-2</v>
      </c>
      <c r="G670" s="187"/>
      <c r="H670" s="67"/>
      <c r="I670" s="67"/>
      <c r="J670" s="67"/>
      <c r="K670" s="67"/>
      <c r="L670" s="67"/>
      <c r="M670" s="67"/>
      <c r="N670" s="67"/>
      <c r="O670" s="67"/>
      <c r="P670" s="67"/>
    </row>
    <row r="671" spans="1:17" x14ac:dyDescent="0.3">
      <c r="A671" s="42" t="s">
        <v>731</v>
      </c>
      <c r="B671" s="1"/>
      <c r="C671" s="117"/>
      <c r="D671" s="110"/>
      <c r="E671" s="182">
        <f>(COUNTA(E623:E664))-1</f>
        <v>38</v>
      </c>
      <c r="F671" s="117">
        <f>(COUNTA(F623:F664))-1</f>
        <v>38</v>
      </c>
      <c r="G671" s="187"/>
      <c r="H671" s="67"/>
      <c r="I671" s="67"/>
      <c r="J671" s="67"/>
      <c r="K671" s="67"/>
      <c r="L671" s="67"/>
      <c r="M671" s="67"/>
      <c r="N671" s="67"/>
      <c r="O671" s="67"/>
      <c r="P671" s="67"/>
    </row>
    <row r="672" spans="1:17" x14ac:dyDescent="0.3">
      <c r="A672" s="94"/>
      <c r="B672" s="95"/>
      <c r="C672" s="9"/>
      <c r="D672" s="9"/>
      <c r="E672" s="9"/>
      <c r="F672" s="9"/>
      <c r="G672" s="67"/>
      <c r="H672" s="67"/>
      <c r="I672" s="67"/>
      <c r="J672" s="67"/>
      <c r="K672" s="67"/>
      <c r="L672" s="67"/>
      <c r="M672" s="67"/>
      <c r="N672" s="67"/>
      <c r="O672" s="67"/>
      <c r="P672" s="67"/>
    </row>
    <row r="673" spans="1:16" x14ac:dyDescent="0.3">
      <c r="A673" s="94"/>
      <c r="B673" s="95"/>
      <c r="C673" s="9"/>
      <c r="D673" s="9"/>
      <c r="E673" s="9"/>
      <c r="F673" s="9"/>
      <c r="G673" s="67"/>
      <c r="H673" s="67"/>
      <c r="I673" s="67"/>
      <c r="J673" s="67"/>
      <c r="K673" s="67"/>
      <c r="L673" s="67"/>
      <c r="M673" s="67"/>
      <c r="N673" s="67"/>
      <c r="O673" s="67"/>
      <c r="P673" s="67"/>
    </row>
    <row r="674" spans="1:16" x14ac:dyDescent="0.3">
      <c r="A674" s="94"/>
      <c r="B674" s="95"/>
      <c r="C674" s="9"/>
      <c r="D674" s="9"/>
      <c r="E674" s="9"/>
      <c r="F674" s="9"/>
      <c r="G674" s="67"/>
      <c r="H674" s="67"/>
      <c r="I674" s="67"/>
      <c r="J674" s="67"/>
      <c r="K674" s="67"/>
      <c r="L674" s="67"/>
      <c r="M674" s="67"/>
      <c r="N674" s="67"/>
      <c r="O674" s="67"/>
      <c r="P674" s="67"/>
    </row>
    <row r="675" spans="1:16" ht="17.399999999999999" x14ac:dyDescent="0.3">
      <c r="C675" s="134" t="s">
        <v>754</v>
      </c>
      <c r="F675" s="43"/>
    </row>
    <row r="676" spans="1:16" x14ac:dyDescent="0.3">
      <c r="C676" s="3" t="s">
        <v>756</v>
      </c>
      <c r="K676" s="4"/>
      <c r="L676" s="4"/>
      <c r="M676" s="4"/>
    </row>
    <row r="677" spans="1:16" x14ac:dyDescent="0.3">
      <c r="A677" s="125" t="s">
        <v>718</v>
      </c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</row>
    <row r="678" spans="1:16" ht="96.6" customHeight="1" x14ac:dyDescent="0.3">
      <c r="A678" s="104" t="s">
        <v>719</v>
      </c>
      <c r="B678" s="104" t="s">
        <v>690</v>
      </c>
      <c r="C678" s="105" t="s">
        <v>0</v>
      </c>
      <c r="D678" s="106" t="s">
        <v>1</v>
      </c>
      <c r="E678" s="107" t="s">
        <v>2</v>
      </c>
      <c r="F678" s="108" t="s">
        <v>703</v>
      </c>
      <c r="G678" s="104" t="s">
        <v>3</v>
      </c>
      <c r="H678" s="104" t="s">
        <v>4</v>
      </c>
      <c r="I678" s="104" t="s">
        <v>5</v>
      </c>
      <c r="J678" s="104" t="s">
        <v>6</v>
      </c>
      <c r="K678" s="104" t="s">
        <v>7</v>
      </c>
      <c r="L678" s="104" t="s">
        <v>8</v>
      </c>
      <c r="M678" s="104" t="s">
        <v>9</v>
      </c>
      <c r="N678" s="104" t="s">
        <v>704</v>
      </c>
      <c r="O678" s="104" t="s">
        <v>10</v>
      </c>
      <c r="P678" s="104" t="s">
        <v>705</v>
      </c>
    </row>
    <row r="679" spans="1:16" x14ac:dyDescent="0.3">
      <c r="A679" s="22">
        <v>1</v>
      </c>
      <c r="B679" s="195">
        <v>518</v>
      </c>
      <c r="C679" s="44" t="s">
        <v>537</v>
      </c>
      <c r="D679" s="214">
        <v>33441</v>
      </c>
      <c r="E679" s="85">
        <v>1</v>
      </c>
      <c r="F679" s="13">
        <v>1</v>
      </c>
      <c r="G679" s="14">
        <v>1</v>
      </c>
      <c r="H679" s="14">
        <v>0</v>
      </c>
      <c r="I679" s="14">
        <v>1</v>
      </c>
      <c r="J679" s="14">
        <v>1</v>
      </c>
      <c r="K679" s="14">
        <v>1</v>
      </c>
      <c r="L679" s="14">
        <v>1</v>
      </c>
      <c r="M679" s="14">
        <v>1</v>
      </c>
      <c r="N679" s="14">
        <v>1</v>
      </c>
      <c r="O679" s="14">
        <v>1</v>
      </c>
      <c r="P679" s="14">
        <v>0</v>
      </c>
    </row>
    <row r="680" spans="1:16" ht="14.25" customHeight="1" x14ac:dyDescent="0.3">
      <c r="A680" s="22">
        <v>2</v>
      </c>
      <c r="B680" s="195">
        <v>519</v>
      </c>
      <c r="C680" s="49" t="s">
        <v>538</v>
      </c>
      <c r="D680" s="214">
        <v>2331</v>
      </c>
      <c r="E680" s="85">
        <v>0</v>
      </c>
      <c r="F680" s="13">
        <v>1</v>
      </c>
      <c r="G680" s="14">
        <v>1</v>
      </c>
      <c r="H680" s="14">
        <v>1</v>
      </c>
      <c r="I680" s="14">
        <v>1</v>
      </c>
      <c r="J680" s="14">
        <v>1</v>
      </c>
      <c r="K680" s="14">
        <v>1</v>
      </c>
      <c r="L680" s="14">
        <v>1</v>
      </c>
      <c r="M680" s="14">
        <v>1</v>
      </c>
      <c r="N680" s="14">
        <v>1</v>
      </c>
      <c r="O680" s="14">
        <v>1</v>
      </c>
      <c r="P680" s="14">
        <v>0</v>
      </c>
    </row>
    <row r="681" spans="1:16" x14ac:dyDescent="0.3">
      <c r="A681" s="22">
        <v>3</v>
      </c>
      <c r="B681" s="195">
        <v>520</v>
      </c>
      <c r="C681" s="49" t="s">
        <v>539</v>
      </c>
      <c r="D681" s="214">
        <v>1319</v>
      </c>
      <c r="E681" s="85">
        <v>0</v>
      </c>
      <c r="F681" s="13">
        <v>1</v>
      </c>
      <c r="G681" s="14">
        <v>1</v>
      </c>
      <c r="H681" s="14">
        <v>1</v>
      </c>
      <c r="I681" s="14">
        <v>1</v>
      </c>
      <c r="J681" s="14">
        <v>1</v>
      </c>
      <c r="K681" s="14">
        <v>1</v>
      </c>
      <c r="L681" s="14">
        <v>0</v>
      </c>
      <c r="M681" s="14">
        <v>1</v>
      </c>
      <c r="N681" s="14">
        <v>1</v>
      </c>
      <c r="O681" s="14">
        <v>1</v>
      </c>
      <c r="P681" s="14">
        <v>0</v>
      </c>
    </row>
    <row r="682" spans="1:16" x14ac:dyDescent="0.3">
      <c r="A682" s="22">
        <v>4</v>
      </c>
      <c r="B682" s="195">
        <v>521</v>
      </c>
      <c r="C682" s="49" t="s">
        <v>540</v>
      </c>
      <c r="D682" s="214">
        <v>1242</v>
      </c>
      <c r="E682" s="85">
        <v>1</v>
      </c>
      <c r="F682" s="13">
        <v>1</v>
      </c>
      <c r="G682" s="14">
        <v>1</v>
      </c>
      <c r="H682" s="14">
        <v>1</v>
      </c>
      <c r="I682" s="14">
        <v>1</v>
      </c>
      <c r="J682" s="14">
        <v>1</v>
      </c>
      <c r="K682" s="14">
        <v>1</v>
      </c>
      <c r="L682" s="14">
        <v>0</v>
      </c>
      <c r="M682" s="14">
        <v>1</v>
      </c>
      <c r="N682" s="14">
        <v>1</v>
      </c>
      <c r="O682" s="14">
        <v>1</v>
      </c>
      <c r="P682" s="14">
        <v>0</v>
      </c>
    </row>
    <row r="683" spans="1:16" x14ac:dyDescent="0.3">
      <c r="A683" s="22">
        <v>5</v>
      </c>
      <c r="B683" s="195">
        <v>522</v>
      </c>
      <c r="C683" s="49" t="s">
        <v>541</v>
      </c>
      <c r="D683" s="214">
        <v>1199</v>
      </c>
      <c r="E683" s="85"/>
      <c r="F683" s="13"/>
      <c r="G683" s="14"/>
      <c r="H683" s="14"/>
      <c r="I683" s="14"/>
      <c r="J683" s="14"/>
      <c r="K683" s="14"/>
      <c r="L683" s="14"/>
      <c r="M683" s="14"/>
      <c r="N683" s="14"/>
      <c r="O683" s="14"/>
      <c r="P683" s="14"/>
    </row>
    <row r="684" spans="1:16" x14ac:dyDescent="0.3">
      <c r="A684" s="22">
        <v>6</v>
      </c>
      <c r="B684" s="195">
        <v>523</v>
      </c>
      <c r="C684" s="49" t="s">
        <v>542</v>
      </c>
      <c r="D684" s="214">
        <v>1004</v>
      </c>
      <c r="E684" s="85">
        <v>1</v>
      </c>
      <c r="F684" s="13">
        <v>1</v>
      </c>
      <c r="G684" s="14">
        <v>1</v>
      </c>
      <c r="H684" s="14">
        <v>0</v>
      </c>
      <c r="I684" s="14">
        <v>1</v>
      </c>
      <c r="J684" s="14">
        <v>1</v>
      </c>
      <c r="K684" s="14">
        <v>1</v>
      </c>
      <c r="L684" s="14">
        <v>0</v>
      </c>
      <c r="M684" s="14">
        <v>1</v>
      </c>
      <c r="N684" s="14">
        <v>1</v>
      </c>
      <c r="O684" s="14">
        <v>1</v>
      </c>
      <c r="P684" s="14">
        <v>0</v>
      </c>
    </row>
    <row r="685" spans="1:16" x14ac:dyDescent="0.3">
      <c r="A685" s="22">
        <v>7</v>
      </c>
      <c r="B685" s="195">
        <v>524</v>
      </c>
      <c r="C685" s="49" t="s">
        <v>543</v>
      </c>
      <c r="D685" s="214">
        <v>962</v>
      </c>
      <c r="E685" s="85">
        <v>1</v>
      </c>
      <c r="F685" s="13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</row>
    <row r="686" spans="1:16" x14ac:dyDescent="0.3">
      <c r="A686" s="22">
        <v>8</v>
      </c>
      <c r="B686" s="195">
        <v>525</v>
      </c>
      <c r="C686" s="49" t="s">
        <v>544</v>
      </c>
      <c r="D686" s="214">
        <v>820</v>
      </c>
      <c r="E686" s="85"/>
      <c r="F686" s="13"/>
      <c r="G686" s="14"/>
      <c r="H686" s="14"/>
      <c r="I686" s="14"/>
      <c r="J686" s="14"/>
      <c r="K686" s="14"/>
      <c r="L686" s="14"/>
      <c r="M686" s="14"/>
      <c r="N686" s="14"/>
      <c r="O686" s="14"/>
      <c r="P686" s="14"/>
    </row>
    <row r="687" spans="1:16" x14ac:dyDescent="0.3">
      <c r="A687" s="22">
        <v>9</v>
      </c>
      <c r="B687" s="195">
        <v>526</v>
      </c>
      <c r="C687" s="49" t="s">
        <v>545</v>
      </c>
      <c r="D687" s="214">
        <v>812</v>
      </c>
      <c r="E687" s="85">
        <v>0</v>
      </c>
      <c r="F687" s="13">
        <v>1</v>
      </c>
      <c r="G687" s="14">
        <v>0</v>
      </c>
      <c r="H687" s="14">
        <v>0</v>
      </c>
      <c r="I687" s="14">
        <v>1</v>
      </c>
      <c r="J687" s="14">
        <v>1</v>
      </c>
      <c r="K687" s="14">
        <v>1</v>
      </c>
      <c r="L687" s="14">
        <v>1</v>
      </c>
      <c r="M687" s="14">
        <v>1</v>
      </c>
      <c r="N687" s="14">
        <v>1</v>
      </c>
      <c r="O687" s="14">
        <v>1</v>
      </c>
      <c r="P687" s="14">
        <v>0</v>
      </c>
    </row>
    <row r="688" spans="1:16" x14ac:dyDescent="0.3">
      <c r="A688" s="22">
        <v>10</v>
      </c>
      <c r="B688" s="195">
        <v>527</v>
      </c>
      <c r="C688" s="49" t="s">
        <v>546</v>
      </c>
      <c r="D688" s="214">
        <v>756</v>
      </c>
      <c r="E688" s="85">
        <v>1</v>
      </c>
      <c r="F688" s="13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</row>
    <row r="689" spans="1:16" x14ac:dyDescent="0.3">
      <c r="A689" s="22">
        <v>11</v>
      </c>
      <c r="B689" s="195">
        <v>528</v>
      </c>
      <c r="C689" s="49" t="s">
        <v>547</v>
      </c>
      <c r="D689" s="214">
        <v>747</v>
      </c>
      <c r="E689" s="85">
        <v>1</v>
      </c>
      <c r="F689" s="13">
        <v>1</v>
      </c>
      <c r="G689" s="14">
        <v>0</v>
      </c>
      <c r="H689" s="14">
        <v>0</v>
      </c>
      <c r="I689" s="14">
        <v>1</v>
      </c>
      <c r="J689" s="14">
        <v>0</v>
      </c>
      <c r="K689" s="14">
        <v>1</v>
      </c>
      <c r="L689" s="14">
        <v>0</v>
      </c>
      <c r="M689" s="14">
        <v>1</v>
      </c>
      <c r="N689" s="14">
        <v>1</v>
      </c>
      <c r="O689" s="14">
        <v>1</v>
      </c>
      <c r="P689" s="14">
        <v>0</v>
      </c>
    </row>
    <row r="690" spans="1:16" x14ac:dyDescent="0.3">
      <c r="A690" s="22">
        <v>12</v>
      </c>
      <c r="B690" s="195">
        <v>529</v>
      </c>
      <c r="C690" s="49" t="s">
        <v>548</v>
      </c>
      <c r="D690" s="214">
        <v>734</v>
      </c>
      <c r="E690" s="85">
        <v>1</v>
      </c>
      <c r="F690" s="13">
        <v>1</v>
      </c>
      <c r="G690" s="14">
        <v>1</v>
      </c>
      <c r="H690" s="14">
        <v>1</v>
      </c>
      <c r="I690" s="14">
        <v>1</v>
      </c>
      <c r="J690" s="14">
        <v>1</v>
      </c>
      <c r="K690" s="14">
        <v>1</v>
      </c>
      <c r="L690" s="14">
        <v>1</v>
      </c>
      <c r="M690" s="14">
        <v>1</v>
      </c>
      <c r="N690" s="14">
        <v>1</v>
      </c>
      <c r="O690" s="14">
        <v>1</v>
      </c>
      <c r="P690" s="14">
        <v>0</v>
      </c>
    </row>
    <row r="691" spans="1:16" x14ac:dyDescent="0.3">
      <c r="A691" s="22">
        <v>13</v>
      </c>
      <c r="B691" s="195">
        <v>530</v>
      </c>
      <c r="C691" s="49" t="s">
        <v>549</v>
      </c>
      <c r="D691" s="214">
        <v>665</v>
      </c>
      <c r="E691" s="85">
        <v>1</v>
      </c>
      <c r="F691" s="13">
        <v>1</v>
      </c>
      <c r="G691" s="14">
        <v>0</v>
      </c>
      <c r="H691" s="14">
        <v>0</v>
      </c>
      <c r="I691" s="14">
        <v>1</v>
      </c>
      <c r="J691" s="14">
        <v>1</v>
      </c>
      <c r="K691" s="14">
        <v>1</v>
      </c>
      <c r="L691" s="14">
        <v>1</v>
      </c>
      <c r="M691" s="14">
        <v>1</v>
      </c>
      <c r="N691" s="14">
        <v>1</v>
      </c>
      <c r="O691" s="14">
        <v>1</v>
      </c>
      <c r="P691" s="14">
        <v>0</v>
      </c>
    </row>
    <row r="692" spans="1:16" x14ac:dyDescent="0.3">
      <c r="A692" s="22">
        <v>14</v>
      </c>
      <c r="B692" s="195">
        <v>531</v>
      </c>
      <c r="C692" s="49" t="s">
        <v>550</v>
      </c>
      <c r="D692" s="214">
        <v>641</v>
      </c>
      <c r="E692" s="85"/>
      <c r="F692" s="13"/>
      <c r="G692" s="14"/>
      <c r="H692" s="14"/>
      <c r="I692" s="14"/>
      <c r="J692" s="14"/>
      <c r="K692" s="14"/>
      <c r="L692" s="14"/>
      <c r="M692" s="14"/>
      <c r="N692" s="14"/>
      <c r="O692" s="14"/>
      <c r="P692" s="14"/>
    </row>
    <row r="693" spans="1:16" x14ac:dyDescent="0.3">
      <c r="A693" s="22">
        <v>15</v>
      </c>
      <c r="B693" s="195">
        <v>532</v>
      </c>
      <c r="C693" s="49" t="s">
        <v>551</v>
      </c>
      <c r="D693" s="214">
        <v>638</v>
      </c>
      <c r="E693" s="85">
        <v>1</v>
      </c>
      <c r="F693" s="13">
        <v>1</v>
      </c>
      <c r="G693" s="14">
        <v>1</v>
      </c>
      <c r="H693" s="14">
        <v>1</v>
      </c>
      <c r="I693" s="14">
        <v>1</v>
      </c>
      <c r="J693" s="14">
        <v>1</v>
      </c>
      <c r="K693" s="14">
        <v>1</v>
      </c>
      <c r="L693" s="14">
        <v>1</v>
      </c>
      <c r="M693" s="14">
        <v>1</v>
      </c>
      <c r="N693" s="14">
        <v>1</v>
      </c>
      <c r="O693" s="14">
        <v>1</v>
      </c>
      <c r="P693" s="14">
        <v>0</v>
      </c>
    </row>
    <row r="694" spans="1:16" x14ac:dyDescent="0.3">
      <c r="A694" s="22">
        <v>16</v>
      </c>
      <c r="B694" s="195">
        <v>533</v>
      </c>
      <c r="C694" s="49" t="s">
        <v>552</v>
      </c>
      <c r="D694" s="214">
        <v>622</v>
      </c>
      <c r="E694" s="85">
        <v>1</v>
      </c>
      <c r="F694" s="13">
        <v>1</v>
      </c>
      <c r="G694" s="14">
        <v>1</v>
      </c>
      <c r="H694" s="14">
        <v>1</v>
      </c>
      <c r="I694" s="14">
        <v>1</v>
      </c>
      <c r="J694" s="14">
        <v>1</v>
      </c>
      <c r="K694" s="14">
        <v>1</v>
      </c>
      <c r="L694" s="14">
        <v>0</v>
      </c>
      <c r="M694" s="14">
        <v>1</v>
      </c>
      <c r="N694" s="14">
        <v>1</v>
      </c>
      <c r="O694" s="14">
        <v>1</v>
      </c>
      <c r="P694" s="14">
        <v>0</v>
      </c>
    </row>
    <row r="695" spans="1:16" x14ac:dyDescent="0.3">
      <c r="A695" s="22">
        <v>17</v>
      </c>
      <c r="B695" s="195">
        <v>534</v>
      </c>
      <c r="C695" s="49" t="s">
        <v>388</v>
      </c>
      <c r="D695" s="214">
        <v>611</v>
      </c>
      <c r="E695" s="85">
        <v>1</v>
      </c>
      <c r="F695" s="13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</row>
    <row r="696" spans="1:16" x14ac:dyDescent="0.3">
      <c r="A696" s="22">
        <v>18</v>
      </c>
      <c r="B696" s="195">
        <v>535</v>
      </c>
      <c r="C696" s="49" t="s">
        <v>553</v>
      </c>
      <c r="D696" s="214">
        <v>602</v>
      </c>
      <c r="E696" s="85">
        <v>1</v>
      </c>
      <c r="F696" s="13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</row>
    <row r="697" spans="1:16" x14ac:dyDescent="0.3">
      <c r="A697" s="22">
        <v>19</v>
      </c>
      <c r="B697" s="195">
        <v>536</v>
      </c>
      <c r="C697" s="49" t="s">
        <v>554</v>
      </c>
      <c r="D697" s="214">
        <v>585</v>
      </c>
      <c r="E697" s="85">
        <v>0</v>
      </c>
      <c r="F697" s="13">
        <v>1</v>
      </c>
      <c r="G697" s="14">
        <v>1</v>
      </c>
      <c r="H697" s="14">
        <v>1</v>
      </c>
      <c r="I697" s="14">
        <v>1</v>
      </c>
      <c r="J697" s="14">
        <v>1</v>
      </c>
      <c r="K697" s="14">
        <v>1</v>
      </c>
      <c r="L697" s="14">
        <v>1</v>
      </c>
      <c r="M697" s="14">
        <v>1</v>
      </c>
      <c r="N697" s="14">
        <v>1</v>
      </c>
      <c r="O697" s="14">
        <v>1</v>
      </c>
      <c r="P697" s="14">
        <v>0</v>
      </c>
    </row>
    <row r="698" spans="1:16" x14ac:dyDescent="0.3">
      <c r="A698" s="22">
        <v>20</v>
      </c>
      <c r="B698" s="195">
        <v>537</v>
      </c>
      <c r="C698" s="49" t="s">
        <v>555</v>
      </c>
      <c r="D698" s="214">
        <v>580</v>
      </c>
      <c r="E698" s="85">
        <v>1</v>
      </c>
      <c r="F698" s="13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</row>
    <row r="699" spans="1:16" x14ac:dyDescent="0.3">
      <c r="A699" s="22">
        <v>21</v>
      </c>
      <c r="B699" s="195">
        <v>538</v>
      </c>
      <c r="C699" s="49" t="s">
        <v>556</v>
      </c>
      <c r="D699" s="214">
        <v>561</v>
      </c>
      <c r="E699" s="85"/>
      <c r="F699" s="13"/>
      <c r="G699" s="14"/>
      <c r="H699" s="14"/>
      <c r="I699" s="14"/>
      <c r="J699" s="14"/>
      <c r="K699" s="14"/>
      <c r="L699" s="14"/>
      <c r="M699" s="14"/>
      <c r="N699" s="14"/>
      <c r="O699" s="14"/>
      <c r="P699" s="14"/>
    </row>
    <row r="700" spans="1:16" x14ac:dyDescent="0.3">
      <c r="A700" s="22">
        <v>22</v>
      </c>
      <c r="B700" s="195">
        <v>539</v>
      </c>
      <c r="C700" s="49" t="s">
        <v>557</v>
      </c>
      <c r="D700" s="214">
        <v>539</v>
      </c>
      <c r="E700" s="85"/>
      <c r="F700" s="13"/>
      <c r="G700" s="14"/>
      <c r="H700" s="14"/>
      <c r="I700" s="14"/>
      <c r="J700" s="14"/>
      <c r="K700" s="14"/>
      <c r="L700" s="14"/>
      <c r="M700" s="14"/>
      <c r="N700" s="14"/>
      <c r="O700" s="14"/>
      <c r="P700" s="14"/>
    </row>
    <row r="701" spans="1:16" x14ac:dyDescent="0.3">
      <c r="A701" s="22">
        <v>23</v>
      </c>
      <c r="B701" s="195">
        <v>540</v>
      </c>
      <c r="C701" s="49" t="s">
        <v>212</v>
      </c>
      <c r="D701" s="214">
        <v>528</v>
      </c>
      <c r="E701" s="85">
        <v>0</v>
      </c>
      <c r="F701" s="13">
        <v>1</v>
      </c>
      <c r="G701" s="14">
        <v>1</v>
      </c>
      <c r="H701" s="14">
        <v>1</v>
      </c>
      <c r="I701" s="14">
        <v>1</v>
      </c>
      <c r="J701" s="14">
        <v>1</v>
      </c>
      <c r="K701" s="14">
        <v>1</v>
      </c>
      <c r="L701" s="14">
        <v>1</v>
      </c>
      <c r="M701" s="14">
        <v>1</v>
      </c>
      <c r="N701" s="14">
        <v>1</v>
      </c>
      <c r="O701" s="14">
        <v>1</v>
      </c>
      <c r="P701" s="14">
        <v>0</v>
      </c>
    </row>
    <row r="702" spans="1:16" ht="14.25" customHeight="1" x14ac:dyDescent="0.3">
      <c r="A702" s="22">
        <v>24</v>
      </c>
      <c r="B702" s="195">
        <v>541</v>
      </c>
      <c r="C702" s="49" t="s">
        <v>558</v>
      </c>
      <c r="D702" s="214">
        <v>525</v>
      </c>
      <c r="E702" s="85"/>
      <c r="F702" s="13"/>
      <c r="G702" s="14"/>
      <c r="H702" s="14"/>
      <c r="I702" s="14"/>
      <c r="J702" s="14"/>
      <c r="K702" s="14"/>
      <c r="L702" s="14"/>
      <c r="M702" s="14"/>
      <c r="N702" s="14"/>
      <c r="O702" s="14"/>
      <c r="P702" s="14"/>
    </row>
    <row r="703" spans="1:16" x14ac:dyDescent="0.3">
      <c r="A703" s="22">
        <v>25</v>
      </c>
      <c r="B703" s="195">
        <v>542</v>
      </c>
      <c r="C703" s="49" t="s">
        <v>559</v>
      </c>
      <c r="D703" s="214">
        <v>513</v>
      </c>
      <c r="E703" s="85">
        <v>0</v>
      </c>
      <c r="F703" s="13">
        <v>1</v>
      </c>
      <c r="G703" s="14">
        <v>1</v>
      </c>
      <c r="H703" s="14">
        <v>0</v>
      </c>
      <c r="I703" s="14">
        <v>1</v>
      </c>
      <c r="J703" s="14">
        <v>1</v>
      </c>
      <c r="K703" s="14">
        <v>1</v>
      </c>
      <c r="L703" s="14">
        <v>1</v>
      </c>
      <c r="M703" s="14">
        <v>1</v>
      </c>
      <c r="N703" s="14">
        <v>1</v>
      </c>
      <c r="O703" s="14">
        <v>1</v>
      </c>
      <c r="P703" s="14">
        <v>0</v>
      </c>
    </row>
    <row r="704" spans="1:16" x14ac:dyDescent="0.3">
      <c r="A704" s="22">
        <v>26</v>
      </c>
      <c r="B704" s="195">
        <v>543</v>
      </c>
      <c r="C704" s="49" t="s">
        <v>560</v>
      </c>
      <c r="D704" s="214">
        <v>493</v>
      </c>
      <c r="E704" s="85">
        <v>0</v>
      </c>
      <c r="F704" s="13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</row>
    <row r="705" spans="1:16" x14ac:dyDescent="0.3">
      <c r="A705" s="22">
        <v>27</v>
      </c>
      <c r="B705" s="195">
        <v>544</v>
      </c>
      <c r="C705" s="49" t="s">
        <v>561</v>
      </c>
      <c r="D705" s="214">
        <v>487</v>
      </c>
      <c r="E705" s="85">
        <v>0</v>
      </c>
      <c r="F705" s="13">
        <v>1</v>
      </c>
      <c r="G705" s="14">
        <v>1</v>
      </c>
      <c r="H705" s="14">
        <v>1</v>
      </c>
      <c r="I705" s="14">
        <v>1</v>
      </c>
      <c r="J705" s="14">
        <v>1</v>
      </c>
      <c r="K705" s="14">
        <v>1</v>
      </c>
      <c r="L705" s="14">
        <v>0</v>
      </c>
      <c r="M705" s="14">
        <v>1</v>
      </c>
      <c r="N705" s="14">
        <v>1</v>
      </c>
      <c r="O705" s="14">
        <v>1</v>
      </c>
      <c r="P705" s="14">
        <v>0</v>
      </c>
    </row>
    <row r="706" spans="1:16" x14ac:dyDescent="0.3">
      <c r="A706" s="22">
        <v>28</v>
      </c>
      <c r="B706" s="195">
        <v>545</v>
      </c>
      <c r="C706" s="49" t="s">
        <v>562</v>
      </c>
      <c r="D706" s="214">
        <v>461</v>
      </c>
      <c r="E706" s="85">
        <v>0</v>
      </c>
      <c r="F706" s="13">
        <v>1</v>
      </c>
      <c r="G706" s="14">
        <v>0</v>
      </c>
      <c r="H706" s="14">
        <v>0</v>
      </c>
      <c r="I706" s="14">
        <v>1</v>
      </c>
      <c r="J706" s="14">
        <v>1</v>
      </c>
      <c r="K706" s="14">
        <v>1</v>
      </c>
      <c r="L706" s="14">
        <v>1</v>
      </c>
      <c r="M706" s="14">
        <v>1</v>
      </c>
      <c r="N706" s="14">
        <v>1</v>
      </c>
      <c r="O706" s="14">
        <v>1</v>
      </c>
      <c r="P706" s="14">
        <v>0</v>
      </c>
    </row>
    <row r="707" spans="1:16" x14ac:dyDescent="0.3">
      <c r="A707" s="22">
        <v>29</v>
      </c>
      <c r="B707" s="195">
        <v>546</v>
      </c>
      <c r="C707" s="49" t="s">
        <v>563</v>
      </c>
      <c r="D707" s="214">
        <v>459</v>
      </c>
      <c r="E707" s="85"/>
      <c r="F707" s="13"/>
      <c r="G707" s="14"/>
      <c r="H707" s="14"/>
      <c r="I707" s="14"/>
      <c r="J707" s="14"/>
      <c r="K707" s="14"/>
      <c r="L707" s="14"/>
      <c r="M707" s="14"/>
      <c r="N707" s="14"/>
      <c r="O707" s="14"/>
      <c r="P707" s="14"/>
    </row>
    <row r="708" spans="1:16" x14ac:dyDescent="0.3">
      <c r="A708" s="22">
        <v>30</v>
      </c>
      <c r="B708" s="195">
        <v>547</v>
      </c>
      <c r="C708" s="49" t="s">
        <v>564</v>
      </c>
      <c r="D708" s="214">
        <v>445</v>
      </c>
      <c r="E708" s="85">
        <v>1</v>
      </c>
      <c r="F708" s="13">
        <v>1</v>
      </c>
      <c r="G708" s="14">
        <v>0</v>
      </c>
      <c r="H708" s="14">
        <v>0</v>
      </c>
      <c r="I708" s="14">
        <v>1</v>
      </c>
      <c r="J708" s="14">
        <v>1</v>
      </c>
      <c r="K708" s="14">
        <v>1</v>
      </c>
      <c r="L708" s="14">
        <v>1</v>
      </c>
      <c r="M708" s="14">
        <v>1</v>
      </c>
      <c r="N708" s="14">
        <v>1</v>
      </c>
      <c r="O708" s="14">
        <v>1</v>
      </c>
      <c r="P708" s="14">
        <v>0</v>
      </c>
    </row>
    <row r="709" spans="1:16" x14ac:dyDescent="0.3">
      <c r="A709" s="22">
        <v>31</v>
      </c>
      <c r="B709" s="195">
        <v>548</v>
      </c>
      <c r="C709" s="49" t="s">
        <v>565</v>
      </c>
      <c r="D709" s="214">
        <v>442</v>
      </c>
      <c r="E709" s="85"/>
      <c r="F709" s="13"/>
      <c r="G709" s="14"/>
      <c r="H709" s="14"/>
      <c r="I709" s="14"/>
      <c r="J709" s="14"/>
      <c r="K709" s="14"/>
      <c r="L709" s="14"/>
      <c r="M709" s="14"/>
      <c r="N709" s="14"/>
      <c r="O709" s="14"/>
      <c r="P709" s="14"/>
    </row>
    <row r="710" spans="1:16" x14ac:dyDescent="0.3">
      <c r="A710" s="22">
        <v>32</v>
      </c>
      <c r="B710" s="195">
        <v>549</v>
      </c>
      <c r="C710" s="49" t="s">
        <v>99</v>
      </c>
      <c r="D710" s="214">
        <v>442</v>
      </c>
      <c r="E710" s="85">
        <v>0</v>
      </c>
      <c r="F710" s="13">
        <v>1</v>
      </c>
      <c r="G710" s="14">
        <v>0</v>
      </c>
      <c r="H710" s="14">
        <v>0</v>
      </c>
      <c r="I710" s="14">
        <v>1</v>
      </c>
      <c r="J710" s="14">
        <v>1</v>
      </c>
      <c r="K710" s="14">
        <v>1</v>
      </c>
      <c r="L710" s="14">
        <v>1</v>
      </c>
      <c r="M710" s="14">
        <v>1</v>
      </c>
      <c r="N710" s="14">
        <v>1</v>
      </c>
      <c r="O710" s="14">
        <v>1</v>
      </c>
      <c r="P710" s="14">
        <v>0</v>
      </c>
    </row>
    <row r="711" spans="1:16" x14ac:dyDescent="0.3">
      <c r="A711" s="22">
        <v>33</v>
      </c>
      <c r="B711" s="195">
        <v>550</v>
      </c>
      <c r="C711" s="49" t="s">
        <v>566</v>
      </c>
      <c r="D711" s="214">
        <v>413</v>
      </c>
      <c r="E711" s="85">
        <v>1</v>
      </c>
      <c r="F711" s="13">
        <v>1</v>
      </c>
      <c r="G711" s="14">
        <v>1</v>
      </c>
      <c r="H711" s="14">
        <v>1</v>
      </c>
      <c r="I711" s="14">
        <v>1</v>
      </c>
      <c r="J711" s="14">
        <v>1</v>
      </c>
      <c r="K711" s="14">
        <v>1</v>
      </c>
      <c r="L711" s="14">
        <v>0</v>
      </c>
      <c r="M711" s="14">
        <v>1</v>
      </c>
      <c r="N711" s="14">
        <v>1</v>
      </c>
      <c r="O711" s="14">
        <v>1</v>
      </c>
      <c r="P711" s="14">
        <v>0</v>
      </c>
    </row>
    <row r="712" spans="1:16" x14ac:dyDescent="0.3">
      <c r="A712" s="22">
        <v>34</v>
      </c>
      <c r="B712" s="195">
        <v>551</v>
      </c>
      <c r="C712" s="49" t="s">
        <v>567</v>
      </c>
      <c r="D712" s="214">
        <v>412</v>
      </c>
      <c r="E712" s="85">
        <v>0</v>
      </c>
      <c r="F712" s="13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</row>
    <row r="713" spans="1:16" x14ac:dyDescent="0.3">
      <c r="A713" s="22">
        <v>35</v>
      </c>
      <c r="B713" s="195">
        <v>552</v>
      </c>
      <c r="C713" s="49" t="s">
        <v>568</v>
      </c>
      <c r="D713" s="214">
        <v>399</v>
      </c>
      <c r="E713" s="85">
        <v>0</v>
      </c>
      <c r="F713" s="13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</row>
    <row r="714" spans="1:16" x14ac:dyDescent="0.3">
      <c r="A714" s="22">
        <v>36</v>
      </c>
      <c r="B714" s="195">
        <v>553</v>
      </c>
      <c r="C714" s="49" t="s">
        <v>569</v>
      </c>
      <c r="D714" s="214">
        <v>370</v>
      </c>
      <c r="E714" s="85">
        <v>1</v>
      </c>
      <c r="F714" s="13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</row>
    <row r="715" spans="1:16" x14ac:dyDescent="0.3">
      <c r="A715" s="22">
        <v>37</v>
      </c>
      <c r="B715" s="195">
        <v>554</v>
      </c>
      <c r="C715" s="49" t="s">
        <v>570</v>
      </c>
      <c r="D715" s="214">
        <v>364</v>
      </c>
      <c r="E715" s="85">
        <v>0</v>
      </c>
      <c r="F715" s="13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</row>
    <row r="716" spans="1:16" x14ac:dyDescent="0.3">
      <c r="A716" s="22">
        <v>38</v>
      </c>
      <c r="B716" s="195">
        <v>555</v>
      </c>
      <c r="C716" s="49" t="s">
        <v>571</v>
      </c>
      <c r="D716" s="214">
        <v>364</v>
      </c>
      <c r="E716" s="85">
        <v>0</v>
      </c>
      <c r="F716" s="13">
        <v>1</v>
      </c>
      <c r="G716" s="14">
        <v>1</v>
      </c>
      <c r="H716" s="14">
        <v>1</v>
      </c>
      <c r="I716" s="14">
        <v>1</v>
      </c>
      <c r="J716" s="14">
        <v>1</v>
      </c>
      <c r="K716" s="14">
        <v>1</v>
      </c>
      <c r="L716" s="14">
        <v>0</v>
      </c>
      <c r="M716" s="14">
        <v>1</v>
      </c>
      <c r="N716" s="14">
        <v>1</v>
      </c>
      <c r="O716" s="14">
        <v>1</v>
      </c>
      <c r="P716" s="14">
        <v>0</v>
      </c>
    </row>
    <row r="717" spans="1:16" ht="96.6" customHeight="1" x14ac:dyDescent="0.3">
      <c r="A717" s="5" t="s">
        <v>719</v>
      </c>
      <c r="B717" s="5" t="s">
        <v>690</v>
      </c>
      <c r="C717" s="128" t="s">
        <v>0</v>
      </c>
      <c r="D717" s="271" t="s">
        <v>1</v>
      </c>
      <c r="E717" s="132" t="s">
        <v>2</v>
      </c>
      <c r="F717" s="129" t="s">
        <v>703</v>
      </c>
      <c r="G717" s="5" t="s">
        <v>3</v>
      </c>
      <c r="H717" s="5" t="s">
        <v>4</v>
      </c>
      <c r="I717" s="5" t="s">
        <v>5</v>
      </c>
      <c r="J717" s="5" t="s">
        <v>6</v>
      </c>
      <c r="K717" s="5" t="s">
        <v>7</v>
      </c>
      <c r="L717" s="5" t="s">
        <v>8</v>
      </c>
      <c r="M717" s="5" t="s">
        <v>9</v>
      </c>
      <c r="N717" s="5" t="s">
        <v>704</v>
      </c>
      <c r="O717" s="5" t="s">
        <v>10</v>
      </c>
      <c r="P717" s="5" t="s">
        <v>705</v>
      </c>
    </row>
    <row r="718" spans="1:16" x14ac:dyDescent="0.3">
      <c r="A718" s="22">
        <v>39</v>
      </c>
      <c r="B718" s="195">
        <v>556</v>
      </c>
      <c r="C718" s="49" t="s">
        <v>572</v>
      </c>
      <c r="D718" s="214">
        <v>346</v>
      </c>
      <c r="E718" s="88">
        <v>1</v>
      </c>
      <c r="F718" s="13">
        <v>1</v>
      </c>
      <c r="G718" s="14">
        <v>0</v>
      </c>
      <c r="H718" s="14">
        <v>0</v>
      </c>
      <c r="I718" s="14">
        <v>1</v>
      </c>
      <c r="J718" s="14">
        <v>1</v>
      </c>
      <c r="K718" s="14">
        <v>1</v>
      </c>
      <c r="L718" s="14">
        <v>0</v>
      </c>
      <c r="M718" s="14">
        <v>1</v>
      </c>
      <c r="N718" s="14">
        <v>1</v>
      </c>
      <c r="O718" s="14">
        <v>1</v>
      </c>
      <c r="P718" s="14">
        <v>0</v>
      </c>
    </row>
    <row r="719" spans="1:16" x14ac:dyDescent="0.3">
      <c r="A719" s="22">
        <v>40</v>
      </c>
      <c r="B719" s="195">
        <v>557</v>
      </c>
      <c r="C719" s="49" t="s">
        <v>573</v>
      </c>
      <c r="D719" s="214">
        <v>316</v>
      </c>
      <c r="E719" s="85">
        <v>1</v>
      </c>
      <c r="F719" s="13">
        <v>1</v>
      </c>
      <c r="G719" s="14">
        <v>1</v>
      </c>
      <c r="H719" s="14">
        <v>1</v>
      </c>
      <c r="I719" s="14">
        <v>1</v>
      </c>
      <c r="J719" s="14">
        <v>1</v>
      </c>
      <c r="K719" s="14">
        <v>1</v>
      </c>
      <c r="L719" s="14">
        <v>1</v>
      </c>
      <c r="M719" s="14">
        <v>1</v>
      </c>
      <c r="N719" s="14">
        <v>1</v>
      </c>
      <c r="O719" s="14">
        <v>1</v>
      </c>
      <c r="P719" s="14">
        <v>0</v>
      </c>
    </row>
    <row r="720" spans="1:16" x14ac:dyDescent="0.3">
      <c r="A720" s="22">
        <v>41</v>
      </c>
      <c r="B720" s="195">
        <v>558</v>
      </c>
      <c r="C720" s="49" t="s">
        <v>574</v>
      </c>
      <c r="D720" s="214">
        <v>300</v>
      </c>
      <c r="E720" s="85">
        <v>0</v>
      </c>
      <c r="F720" s="13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</row>
    <row r="721" spans="1:16" x14ac:dyDescent="0.3">
      <c r="A721" s="22">
        <v>42</v>
      </c>
      <c r="B721" s="195">
        <v>559</v>
      </c>
      <c r="C721" s="49" t="s">
        <v>575</v>
      </c>
      <c r="D721" s="214">
        <v>299</v>
      </c>
      <c r="E721" s="85">
        <v>0</v>
      </c>
      <c r="F721" s="13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</row>
    <row r="722" spans="1:16" ht="15" customHeight="1" x14ac:dyDescent="0.3">
      <c r="A722" s="22">
        <v>43</v>
      </c>
      <c r="B722" s="195">
        <v>560</v>
      </c>
      <c r="C722" s="49" t="s">
        <v>576</v>
      </c>
      <c r="D722" s="214">
        <v>282</v>
      </c>
      <c r="E722" s="85"/>
      <c r="F722" s="13"/>
      <c r="G722" s="14"/>
      <c r="H722" s="14"/>
      <c r="I722" s="14"/>
      <c r="J722" s="14"/>
      <c r="K722" s="14"/>
      <c r="L722" s="14"/>
      <c r="M722" s="14"/>
      <c r="N722" s="14"/>
      <c r="O722" s="14"/>
      <c r="P722" s="14"/>
    </row>
    <row r="723" spans="1:16" x14ac:dyDescent="0.3">
      <c r="A723" s="22">
        <v>44</v>
      </c>
      <c r="B723" s="195">
        <v>561</v>
      </c>
      <c r="C723" s="49" t="s">
        <v>577</v>
      </c>
      <c r="D723" s="214">
        <v>271</v>
      </c>
      <c r="E723" s="85">
        <v>0</v>
      </c>
      <c r="F723" s="13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</row>
    <row r="724" spans="1:16" x14ac:dyDescent="0.3">
      <c r="A724" s="22">
        <v>45</v>
      </c>
      <c r="B724" s="195">
        <v>562</v>
      </c>
      <c r="C724" s="49" t="s">
        <v>578</v>
      </c>
      <c r="D724" s="214">
        <v>265</v>
      </c>
      <c r="E724" s="85">
        <v>0</v>
      </c>
      <c r="F724" s="13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</row>
    <row r="725" spans="1:16" x14ac:dyDescent="0.3">
      <c r="A725" s="22">
        <v>46</v>
      </c>
      <c r="B725" s="195">
        <v>563</v>
      </c>
      <c r="C725" s="49" t="s">
        <v>579</v>
      </c>
      <c r="D725" s="214">
        <v>228</v>
      </c>
      <c r="E725" s="85"/>
      <c r="F725" s="13"/>
      <c r="G725" s="14"/>
      <c r="H725" s="14"/>
      <c r="I725" s="14"/>
      <c r="J725" s="14"/>
      <c r="K725" s="14"/>
      <c r="L725" s="14"/>
      <c r="M725" s="14"/>
      <c r="N725" s="14"/>
      <c r="O725" s="14"/>
      <c r="P725" s="14"/>
    </row>
    <row r="726" spans="1:16" x14ac:dyDescent="0.3">
      <c r="A726" s="22">
        <v>47</v>
      </c>
      <c r="B726" s="195">
        <v>564</v>
      </c>
      <c r="C726" s="49" t="s">
        <v>580</v>
      </c>
      <c r="D726" s="214">
        <v>211</v>
      </c>
      <c r="E726" s="85">
        <v>0</v>
      </c>
      <c r="F726" s="13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</row>
    <row r="727" spans="1:16" x14ac:dyDescent="0.3">
      <c r="A727" s="22">
        <v>48</v>
      </c>
      <c r="B727" s="195">
        <v>565</v>
      </c>
      <c r="C727" s="49" t="s">
        <v>581</v>
      </c>
      <c r="D727" s="214">
        <v>191</v>
      </c>
      <c r="E727" s="85">
        <v>0</v>
      </c>
      <c r="F727" s="13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</row>
    <row r="728" spans="1:16" x14ac:dyDescent="0.3">
      <c r="A728" s="22">
        <v>49</v>
      </c>
      <c r="B728" s="195">
        <v>566</v>
      </c>
      <c r="C728" s="49" t="s">
        <v>582</v>
      </c>
      <c r="D728" s="214">
        <v>177</v>
      </c>
      <c r="E728" s="85">
        <v>0</v>
      </c>
      <c r="F728" s="13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</row>
    <row r="729" spans="1:16" x14ac:dyDescent="0.3">
      <c r="A729" s="22">
        <v>50</v>
      </c>
      <c r="B729" s="195">
        <v>567</v>
      </c>
      <c r="C729" s="49" t="s">
        <v>583</v>
      </c>
      <c r="D729" s="214">
        <v>176</v>
      </c>
      <c r="E729" s="85">
        <v>0</v>
      </c>
      <c r="F729" s="13">
        <v>1</v>
      </c>
      <c r="G729" s="14">
        <v>0</v>
      </c>
      <c r="H729" s="14">
        <v>0</v>
      </c>
      <c r="I729" s="14">
        <v>1</v>
      </c>
      <c r="J729" s="14">
        <v>1</v>
      </c>
      <c r="K729" s="14">
        <v>1</v>
      </c>
      <c r="L729" s="14">
        <v>1</v>
      </c>
      <c r="M729" s="14">
        <v>1</v>
      </c>
      <c r="N729" s="14">
        <v>1</v>
      </c>
      <c r="O729" s="14">
        <v>1</v>
      </c>
      <c r="P729" s="14">
        <v>0</v>
      </c>
    </row>
    <row r="730" spans="1:16" x14ac:dyDescent="0.3">
      <c r="A730" s="22">
        <v>51</v>
      </c>
      <c r="B730" s="195">
        <v>568</v>
      </c>
      <c r="C730" s="49" t="s">
        <v>584</v>
      </c>
      <c r="D730" s="214">
        <v>164</v>
      </c>
      <c r="E730" s="85"/>
      <c r="F730" s="13"/>
      <c r="G730" s="14"/>
      <c r="H730" s="14"/>
      <c r="I730" s="14"/>
      <c r="J730" s="14"/>
      <c r="K730" s="14"/>
      <c r="L730" s="14"/>
      <c r="M730" s="14"/>
      <c r="N730" s="14"/>
      <c r="O730" s="14"/>
      <c r="P730" s="14"/>
    </row>
    <row r="731" spans="1:16" x14ac:dyDescent="0.3">
      <c r="A731" s="22">
        <v>52</v>
      </c>
      <c r="B731" s="195">
        <v>569</v>
      </c>
      <c r="C731" s="49" t="s">
        <v>585</v>
      </c>
      <c r="D731" s="214">
        <v>129</v>
      </c>
      <c r="E731" s="85">
        <v>0</v>
      </c>
      <c r="F731" s="13">
        <v>1</v>
      </c>
      <c r="G731" s="14">
        <v>1</v>
      </c>
      <c r="H731" s="14">
        <v>1</v>
      </c>
      <c r="I731" s="14">
        <v>1</v>
      </c>
      <c r="J731" s="14">
        <v>1</v>
      </c>
      <c r="K731" s="14">
        <v>1</v>
      </c>
      <c r="L731" s="14">
        <v>0</v>
      </c>
      <c r="M731" s="14">
        <v>1</v>
      </c>
      <c r="N731" s="14">
        <v>1</v>
      </c>
      <c r="O731" s="14">
        <v>1</v>
      </c>
      <c r="P731" s="14">
        <v>0</v>
      </c>
    </row>
    <row r="732" spans="1:16" x14ac:dyDescent="0.3">
      <c r="A732" s="22">
        <v>53</v>
      </c>
      <c r="B732" s="195">
        <v>570</v>
      </c>
      <c r="C732" s="49" t="s">
        <v>586</v>
      </c>
      <c r="D732" s="214">
        <v>123</v>
      </c>
      <c r="E732" s="85">
        <v>0</v>
      </c>
      <c r="F732" s="13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</row>
    <row r="733" spans="1:16" x14ac:dyDescent="0.3">
      <c r="A733" s="22">
        <v>54</v>
      </c>
      <c r="B733" s="195">
        <v>571</v>
      </c>
      <c r="C733" s="49" t="s">
        <v>587</v>
      </c>
      <c r="D733" s="214">
        <v>107</v>
      </c>
      <c r="E733" s="85"/>
      <c r="F733" s="13"/>
      <c r="G733" s="14"/>
      <c r="H733" s="14"/>
      <c r="I733" s="14"/>
      <c r="J733" s="14"/>
      <c r="K733" s="14"/>
      <c r="L733" s="14"/>
      <c r="M733" s="14"/>
      <c r="N733" s="14"/>
      <c r="O733" s="14"/>
      <c r="P733" s="14"/>
    </row>
    <row r="734" spans="1:16" x14ac:dyDescent="0.3">
      <c r="A734" s="22">
        <v>55</v>
      </c>
      <c r="B734" s="195">
        <v>572</v>
      </c>
      <c r="C734" s="49" t="s">
        <v>588</v>
      </c>
      <c r="D734" s="214">
        <v>102</v>
      </c>
      <c r="E734" s="85">
        <v>0</v>
      </c>
      <c r="F734" s="13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</row>
    <row r="735" spans="1:16" x14ac:dyDescent="0.3">
      <c r="A735" s="22">
        <v>56</v>
      </c>
      <c r="B735" s="195">
        <v>573</v>
      </c>
      <c r="C735" s="49" t="s">
        <v>589</v>
      </c>
      <c r="D735" s="214">
        <v>74</v>
      </c>
      <c r="E735" s="85"/>
      <c r="F735" s="13"/>
      <c r="G735" s="14"/>
      <c r="H735" s="14"/>
      <c r="I735" s="14"/>
      <c r="J735" s="14"/>
      <c r="K735" s="14"/>
      <c r="L735" s="14"/>
      <c r="M735" s="14"/>
      <c r="N735" s="14"/>
      <c r="O735" s="14"/>
      <c r="P735" s="14"/>
    </row>
    <row r="736" spans="1:16" x14ac:dyDescent="0.3">
      <c r="A736" s="22">
        <v>57</v>
      </c>
      <c r="B736" s="195">
        <v>574</v>
      </c>
      <c r="C736" s="49" t="s">
        <v>590</v>
      </c>
      <c r="D736" s="214">
        <v>72</v>
      </c>
      <c r="E736" s="85">
        <v>0</v>
      </c>
      <c r="F736" s="13">
        <v>1</v>
      </c>
      <c r="G736" s="14">
        <v>1</v>
      </c>
      <c r="H736" s="14">
        <v>1</v>
      </c>
      <c r="I736" s="14">
        <v>1</v>
      </c>
      <c r="J736" s="14">
        <v>1</v>
      </c>
      <c r="K736" s="14">
        <v>1</v>
      </c>
      <c r="L736" s="14">
        <v>1</v>
      </c>
      <c r="M736" s="14">
        <v>1</v>
      </c>
      <c r="N736" s="14">
        <v>1</v>
      </c>
      <c r="O736" s="14">
        <v>1</v>
      </c>
      <c r="P736" s="14">
        <v>0</v>
      </c>
    </row>
    <row r="737" spans="1:17" x14ac:dyDescent="0.3">
      <c r="A737" s="22">
        <v>58</v>
      </c>
      <c r="B737" s="195">
        <v>575</v>
      </c>
      <c r="C737" s="49" t="s">
        <v>591</v>
      </c>
      <c r="D737" s="214">
        <v>60</v>
      </c>
      <c r="E737" s="85"/>
      <c r="F737" s="13"/>
      <c r="G737" s="14"/>
      <c r="H737" s="14"/>
      <c r="I737" s="14"/>
      <c r="J737" s="14"/>
      <c r="K737" s="14"/>
      <c r="L737" s="14"/>
      <c r="M737" s="14"/>
      <c r="N737" s="14"/>
      <c r="O737" s="14"/>
      <c r="P737" s="14"/>
    </row>
    <row r="738" spans="1:17" x14ac:dyDescent="0.3">
      <c r="A738" s="22">
        <v>59</v>
      </c>
      <c r="B738" s="195">
        <v>576</v>
      </c>
      <c r="C738" s="49" t="s">
        <v>592</v>
      </c>
      <c r="D738" s="214">
        <v>54</v>
      </c>
      <c r="E738" s="85">
        <v>0</v>
      </c>
      <c r="F738" s="13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</row>
    <row r="739" spans="1:17" x14ac:dyDescent="0.3">
      <c r="A739" s="22">
        <v>60</v>
      </c>
      <c r="B739" s="195">
        <v>577</v>
      </c>
      <c r="C739" s="49" t="s">
        <v>593</v>
      </c>
      <c r="D739" s="214">
        <v>51</v>
      </c>
      <c r="E739" s="85"/>
      <c r="F739" s="13"/>
      <c r="G739" s="14"/>
      <c r="H739" s="14"/>
      <c r="I739" s="14"/>
      <c r="J739" s="14"/>
      <c r="K739" s="14"/>
      <c r="L739" s="14"/>
      <c r="M739" s="14"/>
      <c r="N739" s="14"/>
      <c r="O739" s="14"/>
      <c r="P739" s="14"/>
    </row>
    <row r="740" spans="1:17" ht="16.2" thickBot="1" x14ac:dyDescent="0.35">
      <c r="A740" s="19">
        <v>61</v>
      </c>
      <c r="B740" s="196">
        <v>578</v>
      </c>
      <c r="C740" s="126" t="s">
        <v>594</v>
      </c>
      <c r="D740" s="215">
        <v>35</v>
      </c>
      <c r="E740" s="87"/>
      <c r="F740" s="20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9"/>
    </row>
    <row r="741" spans="1:17" x14ac:dyDescent="0.3">
      <c r="A741" s="22" t="s">
        <v>742</v>
      </c>
      <c r="B741" s="23"/>
      <c r="C741" s="178"/>
      <c r="D741" s="184"/>
      <c r="E741" s="130">
        <f>SUM(E679:E740)</f>
        <v>18</v>
      </c>
      <c r="F741" s="118">
        <f t="shared" ref="F741:P741" si="44">SUM(F679:F740)</f>
        <v>25</v>
      </c>
      <c r="G741" s="25">
        <f t="shared" si="44"/>
        <v>17</v>
      </c>
      <c r="H741" s="25">
        <f t="shared" si="44"/>
        <v>14</v>
      </c>
      <c r="I741" s="25">
        <f t="shared" si="44"/>
        <v>25</v>
      </c>
      <c r="J741" s="25">
        <f t="shared" si="44"/>
        <v>24</v>
      </c>
      <c r="K741" s="25">
        <f t="shared" si="44"/>
        <v>25</v>
      </c>
      <c r="L741" s="25">
        <f t="shared" si="44"/>
        <v>15</v>
      </c>
      <c r="M741" s="25">
        <f t="shared" si="44"/>
        <v>25</v>
      </c>
      <c r="N741" s="25">
        <f t="shared" si="44"/>
        <v>25</v>
      </c>
      <c r="O741" s="25">
        <f t="shared" si="44"/>
        <v>25</v>
      </c>
      <c r="P741" s="25">
        <f t="shared" si="44"/>
        <v>0</v>
      </c>
      <c r="Q741" s="9"/>
    </row>
    <row r="742" spans="1:17" x14ac:dyDescent="0.3">
      <c r="A742" s="27" t="s">
        <v>726</v>
      </c>
      <c r="B742" s="28"/>
      <c r="C742" s="179"/>
      <c r="D742" s="29"/>
      <c r="E742" s="123">
        <f>E741/A740</f>
        <v>0.29508196721311475</v>
      </c>
      <c r="F742" s="83">
        <f>F741/A740</f>
        <v>0.4098360655737705</v>
      </c>
      <c r="G742" s="30">
        <f>G741/$F741</f>
        <v>0.68</v>
      </c>
      <c r="H742" s="30">
        <f t="shared" ref="H742:P742" si="45">H741/$F741</f>
        <v>0.56000000000000005</v>
      </c>
      <c r="I742" s="30">
        <f t="shared" si="45"/>
        <v>1</v>
      </c>
      <c r="J742" s="30">
        <f t="shared" si="45"/>
        <v>0.96</v>
      </c>
      <c r="K742" s="30">
        <f t="shared" si="45"/>
        <v>1</v>
      </c>
      <c r="L742" s="30">
        <f t="shared" si="45"/>
        <v>0.6</v>
      </c>
      <c r="M742" s="30">
        <f t="shared" si="45"/>
        <v>1</v>
      </c>
      <c r="N742" s="30">
        <f t="shared" si="45"/>
        <v>1</v>
      </c>
      <c r="O742" s="30">
        <f t="shared" si="45"/>
        <v>1</v>
      </c>
      <c r="P742" s="30">
        <f t="shared" si="45"/>
        <v>0</v>
      </c>
    </row>
    <row r="743" spans="1:17" x14ac:dyDescent="0.3">
      <c r="A743" s="1" t="s">
        <v>727</v>
      </c>
      <c r="B743" s="28"/>
      <c r="C743" s="179"/>
      <c r="D743" s="29"/>
      <c r="E743" s="120">
        <f>E747-E741</f>
        <v>27</v>
      </c>
      <c r="F743" s="84">
        <f>F747-F741</f>
        <v>20</v>
      </c>
      <c r="G743" s="31">
        <f>$F741-G741</f>
        <v>8</v>
      </c>
      <c r="H743" s="31">
        <f t="shared" ref="H743:P743" si="46">$F741-H741</f>
        <v>11</v>
      </c>
      <c r="I743" s="31">
        <f t="shared" si="46"/>
        <v>0</v>
      </c>
      <c r="J743" s="31">
        <f t="shared" si="46"/>
        <v>1</v>
      </c>
      <c r="K743" s="31">
        <f t="shared" si="46"/>
        <v>0</v>
      </c>
      <c r="L743" s="31">
        <f t="shared" si="46"/>
        <v>10</v>
      </c>
      <c r="M743" s="31">
        <f t="shared" si="46"/>
        <v>0</v>
      </c>
      <c r="N743" s="31">
        <f t="shared" si="46"/>
        <v>0</v>
      </c>
      <c r="O743" s="31">
        <f t="shared" si="46"/>
        <v>0</v>
      </c>
      <c r="P743" s="31">
        <f t="shared" si="46"/>
        <v>25</v>
      </c>
    </row>
    <row r="744" spans="1:17" x14ac:dyDescent="0.3">
      <c r="A744" s="27" t="s">
        <v>728</v>
      </c>
      <c r="B744" s="28"/>
      <c r="C744" s="179"/>
      <c r="D744" s="29"/>
      <c r="E744" s="193">
        <f>E743/A740</f>
        <v>0.44262295081967212</v>
      </c>
      <c r="F744" s="185">
        <f>F743/A740</f>
        <v>0.32786885245901637</v>
      </c>
      <c r="G744" s="30">
        <f>G743/$F741</f>
        <v>0.32</v>
      </c>
      <c r="H744" s="30">
        <f t="shared" ref="H744:P744" si="47">H743/$F741</f>
        <v>0.44</v>
      </c>
      <c r="I744" s="30">
        <f t="shared" si="47"/>
        <v>0</v>
      </c>
      <c r="J744" s="30">
        <f t="shared" si="47"/>
        <v>0.04</v>
      </c>
      <c r="K744" s="30">
        <f t="shared" si="47"/>
        <v>0</v>
      </c>
      <c r="L744" s="30">
        <f t="shared" si="47"/>
        <v>0.4</v>
      </c>
      <c r="M744" s="30">
        <f t="shared" si="47"/>
        <v>0</v>
      </c>
      <c r="N744" s="30">
        <f t="shared" si="47"/>
        <v>0</v>
      </c>
      <c r="O744" s="30">
        <f t="shared" si="47"/>
        <v>0</v>
      </c>
      <c r="P744" s="30">
        <f t="shared" si="47"/>
        <v>1</v>
      </c>
    </row>
    <row r="745" spans="1:17" x14ac:dyDescent="0.3">
      <c r="A745" s="27" t="s">
        <v>729</v>
      </c>
      <c r="B745" s="28"/>
      <c r="C745" s="179"/>
      <c r="D745" s="29"/>
      <c r="E745" s="120">
        <f>A740-(E741+((E743)))</f>
        <v>16</v>
      </c>
      <c r="F745" s="172">
        <f>A740-(F741+((F743)))</f>
        <v>16</v>
      </c>
      <c r="G745" s="186"/>
      <c r="H745" s="175"/>
      <c r="I745" s="175"/>
      <c r="J745" s="175"/>
      <c r="K745" s="175"/>
      <c r="L745" s="175"/>
      <c r="M745" s="175"/>
      <c r="N745" s="175"/>
      <c r="O745" s="175"/>
      <c r="P745" s="175"/>
    </row>
    <row r="746" spans="1:17" x14ac:dyDescent="0.3">
      <c r="A746" s="96" t="s">
        <v>730</v>
      </c>
      <c r="B746" s="97"/>
      <c r="C746" s="180"/>
      <c r="D746" s="29"/>
      <c r="E746" s="181">
        <f>E745/A740</f>
        <v>0.26229508196721313</v>
      </c>
      <c r="F746" s="173">
        <f>F745/A740</f>
        <v>0.26229508196721313</v>
      </c>
      <c r="G746" s="187"/>
      <c r="H746" s="67"/>
      <c r="I746" s="67"/>
      <c r="J746" s="67"/>
      <c r="K746" s="67"/>
      <c r="L746" s="67"/>
      <c r="M746" s="67"/>
      <c r="N746" s="67"/>
      <c r="O746" s="67"/>
      <c r="P746" s="67"/>
    </row>
    <row r="747" spans="1:17" x14ac:dyDescent="0.3">
      <c r="A747" s="42" t="s">
        <v>731</v>
      </c>
      <c r="B747" s="1"/>
      <c r="C747" s="117"/>
      <c r="D747" s="110"/>
      <c r="E747" s="182">
        <f>(COUNTA(E679:E740))-1</f>
        <v>45</v>
      </c>
      <c r="F747" s="117">
        <f>(COUNTA(F679:F740))-1</f>
        <v>45</v>
      </c>
      <c r="G747" s="187"/>
      <c r="H747" s="67"/>
      <c r="I747" s="67"/>
      <c r="J747" s="67"/>
      <c r="K747" s="67"/>
      <c r="L747" s="67"/>
      <c r="M747" s="67"/>
      <c r="N747" s="67"/>
      <c r="O747" s="67"/>
      <c r="P747" s="67"/>
    </row>
    <row r="748" spans="1:17" x14ac:dyDescent="0.3">
      <c r="A748" s="94"/>
      <c r="B748" s="95"/>
      <c r="C748" s="9"/>
      <c r="D748" s="9"/>
      <c r="E748" s="9"/>
      <c r="F748" s="9"/>
      <c r="G748" s="67"/>
      <c r="H748" s="67"/>
      <c r="I748" s="67"/>
      <c r="J748" s="67"/>
      <c r="K748" s="67"/>
      <c r="L748" s="67"/>
      <c r="M748" s="67"/>
      <c r="N748" s="67"/>
      <c r="O748" s="67"/>
      <c r="P748" s="67"/>
    </row>
    <row r="749" spans="1:17" x14ac:dyDescent="0.3">
      <c r="A749" s="94"/>
      <c r="B749" s="95"/>
      <c r="C749" s="9"/>
      <c r="D749" s="9"/>
      <c r="E749" s="9"/>
      <c r="F749" s="9"/>
      <c r="G749" s="67"/>
      <c r="H749" s="67"/>
      <c r="I749" s="67"/>
      <c r="J749" s="67"/>
      <c r="K749" s="67"/>
      <c r="L749" s="67"/>
      <c r="M749" s="67"/>
      <c r="N749" s="67"/>
      <c r="O749" s="67"/>
      <c r="P749" s="67"/>
    </row>
    <row r="750" spans="1:17" x14ac:dyDescent="0.3">
      <c r="A750" s="94"/>
      <c r="B750" s="95"/>
      <c r="C750" s="9"/>
      <c r="D750" s="9"/>
      <c r="E750" s="9"/>
      <c r="F750" s="9"/>
      <c r="G750" s="67"/>
      <c r="H750" s="67"/>
      <c r="I750" s="67"/>
      <c r="J750" s="67"/>
      <c r="K750" s="67"/>
      <c r="L750" s="67"/>
      <c r="M750" s="67"/>
      <c r="N750" s="67"/>
      <c r="O750" s="67"/>
      <c r="P750" s="67"/>
    </row>
    <row r="751" spans="1:17" ht="17.399999999999999" x14ac:dyDescent="0.3">
      <c r="C751" s="134" t="s">
        <v>755</v>
      </c>
      <c r="F751" s="43"/>
    </row>
    <row r="752" spans="1:17" x14ac:dyDescent="0.3">
      <c r="C752" s="3" t="s">
        <v>756</v>
      </c>
      <c r="K752" s="4"/>
      <c r="L752" s="4"/>
      <c r="M752" s="4"/>
    </row>
    <row r="753" spans="1:16" x14ac:dyDescent="0.3">
      <c r="A753" s="125" t="s">
        <v>720</v>
      </c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</row>
    <row r="754" spans="1:16" ht="96.6" customHeight="1" x14ac:dyDescent="0.3">
      <c r="A754" s="104" t="s">
        <v>701</v>
      </c>
      <c r="B754" s="104" t="s">
        <v>690</v>
      </c>
      <c r="C754" s="105" t="s">
        <v>0</v>
      </c>
      <c r="D754" s="106" t="s">
        <v>1</v>
      </c>
      <c r="E754" s="107" t="s">
        <v>2</v>
      </c>
      <c r="F754" s="108" t="s">
        <v>703</v>
      </c>
      <c r="G754" s="104" t="s">
        <v>3</v>
      </c>
      <c r="H754" s="104" t="s">
        <v>4</v>
      </c>
      <c r="I754" s="104" t="s">
        <v>5</v>
      </c>
      <c r="J754" s="104" t="s">
        <v>6</v>
      </c>
      <c r="K754" s="104" t="s">
        <v>7</v>
      </c>
      <c r="L754" s="104" t="s">
        <v>8</v>
      </c>
      <c r="M754" s="104" t="s">
        <v>9</v>
      </c>
      <c r="N754" s="104" t="s">
        <v>704</v>
      </c>
      <c r="O754" s="104" t="s">
        <v>10</v>
      </c>
      <c r="P754" s="104" t="s">
        <v>705</v>
      </c>
    </row>
    <row r="755" spans="1:16" x14ac:dyDescent="0.3">
      <c r="A755" s="22">
        <v>1</v>
      </c>
      <c r="B755" s="195">
        <v>579</v>
      </c>
      <c r="C755" s="44" t="s">
        <v>595</v>
      </c>
      <c r="D755" s="214">
        <v>32587</v>
      </c>
      <c r="E755" s="85">
        <v>1</v>
      </c>
      <c r="F755" s="13">
        <v>1</v>
      </c>
      <c r="G755" s="14">
        <v>0</v>
      </c>
      <c r="H755" s="14">
        <v>0</v>
      </c>
      <c r="I755" s="14">
        <v>1</v>
      </c>
      <c r="J755" s="14">
        <v>1</v>
      </c>
      <c r="K755" s="14">
        <v>1</v>
      </c>
      <c r="L755" s="14">
        <v>1</v>
      </c>
      <c r="M755" s="14">
        <v>1</v>
      </c>
      <c r="N755" s="14">
        <v>1</v>
      </c>
      <c r="O755" s="14">
        <v>1</v>
      </c>
      <c r="P755" s="14">
        <v>0</v>
      </c>
    </row>
    <row r="756" spans="1:16" x14ac:dyDescent="0.3">
      <c r="A756" s="22">
        <v>2</v>
      </c>
      <c r="B756" s="195">
        <v>580</v>
      </c>
      <c r="C756" s="49" t="s">
        <v>596</v>
      </c>
      <c r="D756" s="214">
        <v>3485</v>
      </c>
      <c r="E756" s="85">
        <v>1</v>
      </c>
      <c r="F756" s="13">
        <v>1</v>
      </c>
      <c r="G756" s="14">
        <v>1</v>
      </c>
      <c r="H756" s="14">
        <v>1</v>
      </c>
      <c r="I756" s="14">
        <v>1</v>
      </c>
      <c r="J756" s="14">
        <v>1</v>
      </c>
      <c r="K756" s="14">
        <v>1</v>
      </c>
      <c r="L756" s="14">
        <v>1</v>
      </c>
      <c r="M756" s="14">
        <v>1</v>
      </c>
      <c r="N756" s="14">
        <v>1</v>
      </c>
      <c r="O756" s="14">
        <v>1</v>
      </c>
      <c r="P756" s="14">
        <v>0</v>
      </c>
    </row>
    <row r="757" spans="1:16" x14ac:dyDescent="0.3">
      <c r="A757" s="22">
        <v>3</v>
      </c>
      <c r="B757" s="195">
        <v>581</v>
      </c>
      <c r="C757" s="49" t="s">
        <v>597</v>
      </c>
      <c r="D757" s="214">
        <v>2739</v>
      </c>
      <c r="E757" s="85">
        <v>1</v>
      </c>
      <c r="F757" s="13">
        <v>1</v>
      </c>
      <c r="G757" s="14">
        <v>0</v>
      </c>
      <c r="H757" s="14">
        <v>0</v>
      </c>
      <c r="I757" s="14">
        <v>1</v>
      </c>
      <c r="J757" s="14">
        <v>1</v>
      </c>
      <c r="K757" s="14">
        <v>1</v>
      </c>
      <c r="L757" s="14">
        <v>1</v>
      </c>
      <c r="M757" s="14">
        <v>1</v>
      </c>
      <c r="N757" s="14">
        <v>1</v>
      </c>
      <c r="O757" s="14">
        <v>1</v>
      </c>
      <c r="P757" s="14">
        <v>0</v>
      </c>
    </row>
    <row r="758" spans="1:16" x14ac:dyDescent="0.3">
      <c r="A758" s="22">
        <v>4</v>
      </c>
      <c r="B758" s="195">
        <v>582</v>
      </c>
      <c r="C758" s="49" t="s">
        <v>598</v>
      </c>
      <c r="D758" s="214">
        <v>1588</v>
      </c>
      <c r="E758" s="85">
        <v>1</v>
      </c>
      <c r="F758" s="13">
        <v>1</v>
      </c>
      <c r="G758" s="14">
        <v>1</v>
      </c>
      <c r="H758" s="14">
        <v>0</v>
      </c>
      <c r="I758" s="14">
        <v>1</v>
      </c>
      <c r="J758" s="14">
        <v>1</v>
      </c>
      <c r="K758" s="14">
        <v>1</v>
      </c>
      <c r="L758" s="14">
        <v>1</v>
      </c>
      <c r="M758" s="14">
        <v>1</v>
      </c>
      <c r="N758" s="14">
        <v>1</v>
      </c>
      <c r="O758" s="14">
        <v>1</v>
      </c>
      <c r="P758" s="14">
        <v>0</v>
      </c>
    </row>
    <row r="759" spans="1:16" x14ac:dyDescent="0.3">
      <c r="A759" s="22">
        <v>5</v>
      </c>
      <c r="B759" s="195">
        <v>583</v>
      </c>
      <c r="C759" s="49" t="s">
        <v>599</v>
      </c>
      <c r="D759" s="214">
        <v>1136</v>
      </c>
      <c r="E759" s="85">
        <v>0</v>
      </c>
      <c r="F759" s="13">
        <v>1</v>
      </c>
      <c r="G759" s="14">
        <v>1</v>
      </c>
      <c r="H759" s="14">
        <v>1</v>
      </c>
      <c r="I759" s="14">
        <v>1</v>
      </c>
      <c r="J759" s="14">
        <v>1</v>
      </c>
      <c r="K759" s="14">
        <v>1</v>
      </c>
      <c r="L759" s="14">
        <v>0</v>
      </c>
      <c r="M759" s="14">
        <v>1</v>
      </c>
      <c r="N759" s="14">
        <v>1</v>
      </c>
      <c r="O759" s="14">
        <v>1</v>
      </c>
      <c r="P759" s="14">
        <v>0</v>
      </c>
    </row>
    <row r="760" spans="1:16" x14ac:dyDescent="0.3">
      <c r="A760" s="22">
        <v>6</v>
      </c>
      <c r="B760" s="195">
        <v>584</v>
      </c>
      <c r="C760" s="49" t="s">
        <v>600</v>
      </c>
      <c r="D760" s="214">
        <v>1127</v>
      </c>
      <c r="E760" s="85">
        <v>1</v>
      </c>
      <c r="F760" s="13">
        <v>1</v>
      </c>
      <c r="G760" s="14">
        <v>1</v>
      </c>
      <c r="H760" s="14">
        <v>0</v>
      </c>
      <c r="I760" s="14">
        <v>1</v>
      </c>
      <c r="J760" s="14">
        <v>1</v>
      </c>
      <c r="K760" s="14">
        <v>1</v>
      </c>
      <c r="L760" s="14">
        <v>1</v>
      </c>
      <c r="M760" s="14">
        <v>1</v>
      </c>
      <c r="N760" s="14">
        <v>1</v>
      </c>
      <c r="O760" s="14">
        <v>1</v>
      </c>
      <c r="P760" s="14">
        <v>0</v>
      </c>
    </row>
    <row r="761" spans="1:16" x14ac:dyDescent="0.3">
      <c r="A761" s="22">
        <v>7</v>
      </c>
      <c r="B761" s="195">
        <v>585</v>
      </c>
      <c r="C761" s="49" t="s">
        <v>601</v>
      </c>
      <c r="D761" s="214">
        <v>1116</v>
      </c>
      <c r="E761" s="85">
        <v>0</v>
      </c>
      <c r="F761" s="13">
        <v>1</v>
      </c>
      <c r="G761" s="14">
        <v>0</v>
      </c>
      <c r="H761" s="14">
        <v>1</v>
      </c>
      <c r="I761" s="14">
        <v>1</v>
      </c>
      <c r="J761" s="14">
        <v>1</v>
      </c>
      <c r="K761" s="14">
        <v>1</v>
      </c>
      <c r="L761" s="14">
        <v>1</v>
      </c>
      <c r="M761" s="14">
        <v>1</v>
      </c>
      <c r="N761" s="14">
        <v>1</v>
      </c>
      <c r="O761" s="14">
        <v>1</v>
      </c>
      <c r="P761" s="14">
        <v>0</v>
      </c>
    </row>
    <row r="762" spans="1:16" x14ac:dyDescent="0.3">
      <c r="A762" s="22">
        <v>8</v>
      </c>
      <c r="B762" s="195">
        <v>586</v>
      </c>
      <c r="C762" s="49" t="s">
        <v>602</v>
      </c>
      <c r="D762" s="214">
        <v>1096</v>
      </c>
      <c r="E762" s="85">
        <v>1</v>
      </c>
      <c r="F762" s="13">
        <v>1</v>
      </c>
      <c r="G762" s="14">
        <v>1</v>
      </c>
      <c r="H762" s="14">
        <v>0</v>
      </c>
      <c r="I762" s="14">
        <v>1</v>
      </c>
      <c r="J762" s="14">
        <v>1</v>
      </c>
      <c r="K762" s="14">
        <v>1</v>
      </c>
      <c r="L762" s="14">
        <v>0</v>
      </c>
      <c r="M762" s="14">
        <v>1</v>
      </c>
      <c r="N762" s="14">
        <v>1</v>
      </c>
      <c r="O762" s="14">
        <v>1</v>
      </c>
      <c r="P762" s="14">
        <v>0</v>
      </c>
    </row>
    <row r="763" spans="1:16" x14ac:dyDescent="0.3">
      <c r="A763" s="22">
        <v>9</v>
      </c>
      <c r="B763" s="195">
        <v>587</v>
      </c>
      <c r="C763" s="49" t="s">
        <v>436</v>
      </c>
      <c r="D763" s="214">
        <v>1052</v>
      </c>
      <c r="E763" s="85">
        <v>1</v>
      </c>
      <c r="F763" s="13">
        <v>1</v>
      </c>
      <c r="G763" s="14">
        <v>1</v>
      </c>
      <c r="H763" s="14">
        <v>1</v>
      </c>
      <c r="I763" s="14">
        <v>1</v>
      </c>
      <c r="J763" s="14">
        <v>1</v>
      </c>
      <c r="K763" s="14">
        <v>1</v>
      </c>
      <c r="L763" s="14">
        <v>1</v>
      </c>
      <c r="M763" s="14">
        <v>1</v>
      </c>
      <c r="N763" s="14">
        <v>1</v>
      </c>
      <c r="O763" s="14">
        <v>1</v>
      </c>
      <c r="P763" s="14">
        <v>0</v>
      </c>
    </row>
    <row r="764" spans="1:16" x14ac:dyDescent="0.3">
      <c r="A764" s="22">
        <v>10</v>
      </c>
      <c r="B764" s="195">
        <v>588</v>
      </c>
      <c r="C764" s="49" t="s">
        <v>603</v>
      </c>
      <c r="D764" s="214">
        <v>1041</v>
      </c>
      <c r="E764" s="85">
        <v>1</v>
      </c>
      <c r="F764" s="13">
        <v>1</v>
      </c>
      <c r="G764" s="14">
        <v>1</v>
      </c>
      <c r="H764" s="14">
        <v>1</v>
      </c>
      <c r="I764" s="14">
        <v>1</v>
      </c>
      <c r="J764" s="14">
        <v>1</v>
      </c>
      <c r="K764" s="14">
        <v>1</v>
      </c>
      <c r="L764" s="14">
        <v>0</v>
      </c>
      <c r="M764" s="14">
        <v>1</v>
      </c>
      <c r="N764" s="14">
        <v>1</v>
      </c>
      <c r="O764" s="14">
        <v>1</v>
      </c>
      <c r="P764" s="14">
        <v>0</v>
      </c>
    </row>
    <row r="765" spans="1:16" x14ac:dyDescent="0.3">
      <c r="A765" s="22">
        <v>11</v>
      </c>
      <c r="B765" s="195">
        <v>589</v>
      </c>
      <c r="C765" s="49" t="s">
        <v>604</v>
      </c>
      <c r="D765" s="214">
        <v>1017</v>
      </c>
      <c r="E765" s="85">
        <v>0</v>
      </c>
      <c r="F765" s="13">
        <v>1</v>
      </c>
      <c r="G765" s="14">
        <v>1</v>
      </c>
      <c r="H765" s="14">
        <v>1</v>
      </c>
      <c r="I765" s="14">
        <v>1</v>
      </c>
      <c r="J765" s="14">
        <v>1</v>
      </c>
      <c r="K765" s="14">
        <v>1</v>
      </c>
      <c r="L765" s="14">
        <v>1</v>
      </c>
      <c r="M765" s="14">
        <v>1</v>
      </c>
      <c r="N765" s="14">
        <v>1</v>
      </c>
      <c r="O765" s="14">
        <v>1</v>
      </c>
      <c r="P765" s="14">
        <v>0</v>
      </c>
    </row>
    <row r="766" spans="1:16" x14ac:dyDescent="0.3">
      <c r="A766" s="22">
        <v>12</v>
      </c>
      <c r="B766" s="195">
        <v>590</v>
      </c>
      <c r="C766" s="49" t="s">
        <v>605</v>
      </c>
      <c r="D766" s="214">
        <v>1003</v>
      </c>
      <c r="E766" s="85">
        <v>0</v>
      </c>
      <c r="F766" s="13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</row>
    <row r="767" spans="1:16" x14ac:dyDescent="0.3">
      <c r="A767" s="22">
        <v>13</v>
      </c>
      <c r="B767" s="195">
        <v>591</v>
      </c>
      <c r="C767" s="49" t="s">
        <v>606</v>
      </c>
      <c r="D767" s="214">
        <v>980</v>
      </c>
      <c r="E767" s="85">
        <v>1</v>
      </c>
      <c r="F767" s="13">
        <v>1</v>
      </c>
      <c r="G767" s="14">
        <v>1</v>
      </c>
      <c r="H767" s="14">
        <v>1</v>
      </c>
      <c r="I767" s="14">
        <v>1</v>
      </c>
      <c r="J767" s="14">
        <v>1</v>
      </c>
      <c r="K767" s="14">
        <v>1</v>
      </c>
      <c r="L767" s="14">
        <v>1</v>
      </c>
      <c r="M767" s="14">
        <v>1</v>
      </c>
      <c r="N767" s="14">
        <v>1</v>
      </c>
      <c r="O767" s="14">
        <v>1</v>
      </c>
      <c r="P767" s="14">
        <v>0</v>
      </c>
    </row>
    <row r="768" spans="1:16" x14ac:dyDescent="0.3">
      <c r="A768" s="22">
        <v>14</v>
      </c>
      <c r="B768" s="195">
        <v>592</v>
      </c>
      <c r="C768" s="49" t="s">
        <v>607</v>
      </c>
      <c r="D768" s="214">
        <v>966</v>
      </c>
      <c r="E768" s="85">
        <v>1</v>
      </c>
      <c r="F768" s="13">
        <v>1</v>
      </c>
      <c r="G768" s="14">
        <v>1</v>
      </c>
      <c r="H768" s="14">
        <v>1</v>
      </c>
      <c r="I768" s="14">
        <v>1</v>
      </c>
      <c r="J768" s="14">
        <v>1</v>
      </c>
      <c r="K768" s="14">
        <v>1</v>
      </c>
      <c r="L768" s="14">
        <v>1</v>
      </c>
      <c r="M768" s="14">
        <v>1</v>
      </c>
      <c r="N768" s="14">
        <v>1</v>
      </c>
      <c r="O768" s="14">
        <v>1</v>
      </c>
      <c r="P768" s="14">
        <v>0</v>
      </c>
    </row>
    <row r="769" spans="1:16" x14ac:dyDescent="0.3">
      <c r="A769" s="22">
        <v>15</v>
      </c>
      <c r="B769" s="195">
        <v>593</v>
      </c>
      <c r="C769" s="49" t="s">
        <v>608</v>
      </c>
      <c r="D769" s="214">
        <v>884</v>
      </c>
      <c r="E769" s="85"/>
      <c r="F769" s="13"/>
      <c r="G769" s="14"/>
      <c r="H769" s="14"/>
      <c r="I769" s="14"/>
      <c r="J769" s="14"/>
      <c r="K769" s="14"/>
      <c r="L769" s="14"/>
      <c r="M769" s="14"/>
      <c r="N769" s="14"/>
      <c r="O769" s="14"/>
      <c r="P769" s="14"/>
    </row>
    <row r="770" spans="1:16" x14ac:dyDescent="0.3">
      <c r="A770" s="22">
        <v>16</v>
      </c>
      <c r="B770" s="195">
        <v>594</v>
      </c>
      <c r="C770" s="49" t="s">
        <v>609</v>
      </c>
      <c r="D770" s="214">
        <v>854</v>
      </c>
      <c r="E770" s="85"/>
      <c r="F770" s="13"/>
      <c r="G770" s="14"/>
      <c r="H770" s="14"/>
      <c r="I770" s="14"/>
      <c r="J770" s="14"/>
      <c r="K770" s="14"/>
      <c r="L770" s="14"/>
      <c r="M770" s="14"/>
      <c r="N770" s="14"/>
      <c r="O770" s="14"/>
      <c r="P770" s="14"/>
    </row>
    <row r="771" spans="1:16" x14ac:dyDescent="0.3">
      <c r="A771" s="22">
        <v>17</v>
      </c>
      <c r="B771" s="195">
        <v>595</v>
      </c>
      <c r="C771" s="49" t="s">
        <v>610</v>
      </c>
      <c r="D771" s="214">
        <v>793</v>
      </c>
      <c r="E771" s="85"/>
      <c r="F771" s="13"/>
      <c r="G771" s="14"/>
      <c r="H771" s="14"/>
      <c r="I771" s="14"/>
      <c r="J771" s="14"/>
      <c r="K771" s="14"/>
      <c r="L771" s="14"/>
      <c r="M771" s="14"/>
      <c r="N771" s="14"/>
      <c r="O771" s="14"/>
      <c r="P771" s="14"/>
    </row>
    <row r="772" spans="1:16" x14ac:dyDescent="0.3">
      <c r="A772" s="22">
        <v>18</v>
      </c>
      <c r="B772" s="195">
        <v>596</v>
      </c>
      <c r="C772" s="49" t="s">
        <v>611</v>
      </c>
      <c r="D772" s="214">
        <v>772</v>
      </c>
      <c r="E772" s="85"/>
      <c r="F772" s="13"/>
      <c r="G772" s="14"/>
      <c r="H772" s="14"/>
      <c r="I772" s="14"/>
      <c r="J772" s="14"/>
      <c r="K772" s="14"/>
      <c r="L772" s="14"/>
      <c r="M772" s="14"/>
      <c r="N772" s="14"/>
      <c r="O772" s="14"/>
      <c r="P772" s="14"/>
    </row>
    <row r="773" spans="1:16" x14ac:dyDescent="0.3">
      <c r="A773" s="22">
        <v>19</v>
      </c>
      <c r="B773" s="195">
        <v>597</v>
      </c>
      <c r="C773" s="49" t="s">
        <v>612</v>
      </c>
      <c r="D773" s="214">
        <v>766</v>
      </c>
      <c r="E773" s="85">
        <v>1</v>
      </c>
      <c r="F773" s="13">
        <v>1</v>
      </c>
      <c r="G773" s="14">
        <v>1</v>
      </c>
      <c r="H773" s="14">
        <v>0</v>
      </c>
      <c r="I773" s="14">
        <v>1</v>
      </c>
      <c r="J773" s="14">
        <v>1</v>
      </c>
      <c r="K773" s="14">
        <v>1</v>
      </c>
      <c r="L773" s="14">
        <v>1</v>
      </c>
      <c r="M773" s="14">
        <v>1</v>
      </c>
      <c r="N773" s="14">
        <v>1</v>
      </c>
      <c r="O773" s="14">
        <v>1</v>
      </c>
      <c r="P773" s="14">
        <v>0</v>
      </c>
    </row>
    <row r="774" spans="1:16" x14ac:dyDescent="0.3">
      <c r="A774" s="22">
        <v>20</v>
      </c>
      <c r="B774" s="195">
        <v>598</v>
      </c>
      <c r="C774" s="49" t="s">
        <v>613</v>
      </c>
      <c r="D774" s="214">
        <v>740</v>
      </c>
      <c r="E774" s="85">
        <v>1</v>
      </c>
      <c r="F774" s="13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</row>
    <row r="775" spans="1:16" x14ac:dyDescent="0.3">
      <c r="A775" s="22">
        <v>21</v>
      </c>
      <c r="B775" s="195">
        <v>599</v>
      </c>
      <c r="C775" s="49" t="s">
        <v>614</v>
      </c>
      <c r="D775" s="214">
        <v>721</v>
      </c>
      <c r="E775" s="85">
        <v>1</v>
      </c>
      <c r="F775" s="13">
        <v>1</v>
      </c>
      <c r="G775" s="14">
        <v>1</v>
      </c>
      <c r="H775" s="14">
        <v>1</v>
      </c>
      <c r="I775" s="14">
        <v>1</v>
      </c>
      <c r="J775" s="14">
        <v>1</v>
      </c>
      <c r="K775" s="14">
        <v>1</v>
      </c>
      <c r="L775" s="14">
        <v>1</v>
      </c>
      <c r="M775" s="14">
        <v>1</v>
      </c>
      <c r="N775" s="14">
        <v>1</v>
      </c>
      <c r="O775" s="14">
        <v>1</v>
      </c>
      <c r="P775" s="14">
        <v>0</v>
      </c>
    </row>
    <row r="776" spans="1:16" x14ac:dyDescent="0.3">
      <c r="A776" s="22">
        <v>22</v>
      </c>
      <c r="B776" s="195">
        <v>600</v>
      </c>
      <c r="C776" s="49" t="s">
        <v>615</v>
      </c>
      <c r="D776" s="214">
        <v>693</v>
      </c>
      <c r="E776" s="85">
        <v>1</v>
      </c>
      <c r="F776" s="13">
        <v>1</v>
      </c>
      <c r="G776" s="14">
        <v>0</v>
      </c>
      <c r="H776" s="14">
        <v>0</v>
      </c>
      <c r="I776" s="14">
        <v>1</v>
      </c>
      <c r="J776" s="14">
        <v>1</v>
      </c>
      <c r="K776" s="14">
        <v>1</v>
      </c>
      <c r="L776" s="14">
        <v>1</v>
      </c>
      <c r="M776" s="14">
        <v>1</v>
      </c>
      <c r="N776" s="14">
        <v>1</v>
      </c>
      <c r="O776" s="14">
        <v>1</v>
      </c>
      <c r="P776" s="14">
        <v>0</v>
      </c>
    </row>
    <row r="777" spans="1:16" x14ac:dyDescent="0.3">
      <c r="A777" s="22">
        <v>23</v>
      </c>
      <c r="B777" s="195">
        <v>601</v>
      </c>
      <c r="C777" s="49" t="s">
        <v>616</v>
      </c>
      <c r="D777" s="214">
        <v>688</v>
      </c>
      <c r="E777" s="85">
        <v>1</v>
      </c>
      <c r="F777" s="13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</row>
    <row r="778" spans="1:16" x14ac:dyDescent="0.3">
      <c r="A778" s="22">
        <v>24</v>
      </c>
      <c r="B778" s="195">
        <v>602</v>
      </c>
      <c r="C778" s="49" t="s">
        <v>617</v>
      </c>
      <c r="D778" s="214">
        <v>685</v>
      </c>
      <c r="E778" s="85">
        <v>0</v>
      </c>
      <c r="F778" s="13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</row>
    <row r="779" spans="1:16" x14ac:dyDescent="0.3">
      <c r="A779" s="22">
        <v>25</v>
      </c>
      <c r="B779" s="195">
        <v>603</v>
      </c>
      <c r="C779" s="49" t="s">
        <v>618</v>
      </c>
      <c r="D779" s="214">
        <v>641</v>
      </c>
      <c r="E779" s="85">
        <v>1</v>
      </c>
      <c r="F779" s="13">
        <v>1</v>
      </c>
      <c r="G779" s="14">
        <v>1</v>
      </c>
      <c r="H779" s="14">
        <v>1</v>
      </c>
      <c r="I779" s="14">
        <v>1</v>
      </c>
      <c r="J779" s="14">
        <v>1</v>
      </c>
      <c r="K779" s="14">
        <v>1</v>
      </c>
      <c r="L779" s="14">
        <v>1</v>
      </c>
      <c r="M779" s="14">
        <v>1</v>
      </c>
      <c r="N779" s="14">
        <v>1</v>
      </c>
      <c r="O779" s="14">
        <v>1</v>
      </c>
      <c r="P779" s="14">
        <v>0</v>
      </c>
    </row>
    <row r="780" spans="1:16" x14ac:dyDescent="0.3">
      <c r="A780" s="22">
        <v>26</v>
      </c>
      <c r="B780" s="195">
        <v>604</v>
      </c>
      <c r="C780" s="49" t="s">
        <v>619</v>
      </c>
      <c r="D780" s="214">
        <v>620</v>
      </c>
      <c r="E780" s="85"/>
      <c r="F780" s="13"/>
      <c r="G780" s="14"/>
      <c r="H780" s="14"/>
      <c r="I780" s="14"/>
      <c r="J780" s="14"/>
      <c r="K780" s="14"/>
      <c r="L780" s="14"/>
      <c r="M780" s="14"/>
      <c r="N780" s="14"/>
      <c r="O780" s="14"/>
      <c r="P780" s="14"/>
    </row>
    <row r="781" spans="1:16" x14ac:dyDescent="0.3">
      <c r="A781" s="22">
        <v>27</v>
      </c>
      <c r="B781" s="195">
        <v>605</v>
      </c>
      <c r="C781" s="49" t="s">
        <v>620</v>
      </c>
      <c r="D781" s="214">
        <v>618</v>
      </c>
      <c r="E781" s="85">
        <v>0</v>
      </c>
      <c r="F781" s="13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</row>
    <row r="782" spans="1:16" x14ac:dyDescent="0.3">
      <c r="A782" s="22">
        <v>28</v>
      </c>
      <c r="B782" s="195">
        <v>606</v>
      </c>
      <c r="C782" s="49" t="s">
        <v>621</v>
      </c>
      <c r="D782" s="214">
        <v>617</v>
      </c>
      <c r="E782" s="85"/>
      <c r="F782" s="13"/>
      <c r="G782" s="14"/>
      <c r="H782" s="14"/>
      <c r="I782" s="14"/>
      <c r="J782" s="14"/>
      <c r="K782" s="14"/>
      <c r="L782" s="14"/>
      <c r="M782" s="14"/>
      <c r="N782" s="14"/>
      <c r="O782" s="14"/>
      <c r="P782" s="14"/>
    </row>
    <row r="783" spans="1:16" x14ac:dyDescent="0.3">
      <c r="A783" s="22">
        <v>29</v>
      </c>
      <c r="B783" s="195">
        <v>607</v>
      </c>
      <c r="C783" s="49" t="s">
        <v>622</v>
      </c>
      <c r="D783" s="214">
        <v>604</v>
      </c>
      <c r="E783" s="85"/>
      <c r="F783" s="13"/>
      <c r="G783" s="14"/>
      <c r="H783" s="14"/>
      <c r="I783" s="14"/>
      <c r="J783" s="14"/>
      <c r="K783" s="14"/>
      <c r="L783" s="14"/>
      <c r="M783" s="14"/>
      <c r="N783" s="14"/>
      <c r="O783" s="14"/>
      <c r="P783" s="14"/>
    </row>
    <row r="784" spans="1:16" x14ac:dyDescent="0.3">
      <c r="A784" s="22">
        <v>30</v>
      </c>
      <c r="B784" s="195">
        <v>608</v>
      </c>
      <c r="C784" s="49" t="s">
        <v>623</v>
      </c>
      <c r="D784" s="214">
        <v>583</v>
      </c>
      <c r="E784" s="85"/>
      <c r="F784" s="13"/>
      <c r="G784" s="14"/>
      <c r="H784" s="14"/>
      <c r="I784" s="14"/>
      <c r="J784" s="14"/>
      <c r="K784" s="14"/>
      <c r="L784" s="14"/>
      <c r="M784" s="14"/>
      <c r="N784" s="14"/>
      <c r="O784" s="14"/>
      <c r="P784" s="14"/>
    </row>
    <row r="785" spans="1:16" x14ac:dyDescent="0.3">
      <c r="A785" s="22">
        <v>31</v>
      </c>
      <c r="B785" s="195">
        <v>609</v>
      </c>
      <c r="C785" s="49" t="s">
        <v>624</v>
      </c>
      <c r="D785" s="214">
        <v>575</v>
      </c>
      <c r="E785" s="85"/>
      <c r="F785" s="13"/>
      <c r="G785" s="14"/>
      <c r="H785" s="14"/>
      <c r="I785" s="14"/>
      <c r="J785" s="14"/>
      <c r="K785" s="14"/>
      <c r="L785" s="14"/>
      <c r="M785" s="14"/>
      <c r="N785" s="14"/>
      <c r="O785" s="14"/>
      <c r="P785" s="14"/>
    </row>
    <row r="786" spans="1:16" x14ac:dyDescent="0.3">
      <c r="A786" s="22">
        <v>32</v>
      </c>
      <c r="B786" s="195">
        <v>610</v>
      </c>
      <c r="C786" s="49" t="s">
        <v>625</v>
      </c>
      <c r="D786" s="214">
        <v>560</v>
      </c>
      <c r="E786" s="85">
        <v>1</v>
      </c>
      <c r="F786" s="13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</row>
    <row r="787" spans="1:16" x14ac:dyDescent="0.3">
      <c r="A787" s="22">
        <v>33</v>
      </c>
      <c r="B787" s="195">
        <v>611</v>
      </c>
      <c r="C787" s="49" t="s">
        <v>626</v>
      </c>
      <c r="D787" s="214">
        <v>549</v>
      </c>
      <c r="E787" s="85">
        <v>1</v>
      </c>
      <c r="F787" s="13">
        <v>1</v>
      </c>
      <c r="G787" s="14">
        <v>1</v>
      </c>
      <c r="H787" s="14">
        <v>1</v>
      </c>
      <c r="I787" s="14">
        <v>1</v>
      </c>
      <c r="J787" s="14">
        <v>1</v>
      </c>
      <c r="K787" s="14">
        <v>1</v>
      </c>
      <c r="L787" s="14">
        <v>1</v>
      </c>
      <c r="M787" s="14">
        <v>1</v>
      </c>
      <c r="N787" s="14">
        <v>1</v>
      </c>
      <c r="O787" s="14">
        <v>1</v>
      </c>
      <c r="P787" s="14">
        <v>0</v>
      </c>
    </row>
    <row r="788" spans="1:16" x14ac:dyDescent="0.3">
      <c r="A788" s="22">
        <v>34</v>
      </c>
      <c r="B788" s="195">
        <v>612</v>
      </c>
      <c r="C788" s="49" t="s">
        <v>627</v>
      </c>
      <c r="D788" s="214">
        <v>530</v>
      </c>
      <c r="E788" s="85">
        <v>0</v>
      </c>
      <c r="F788" s="13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</row>
    <row r="789" spans="1:16" x14ac:dyDescent="0.3">
      <c r="A789" s="22">
        <v>35</v>
      </c>
      <c r="B789" s="195">
        <v>613</v>
      </c>
      <c r="C789" s="49" t="s">
        <v>628</v>
      </c>
      <c r="D789" s="214">
        <v>523</v>
      </c>
      <c r="E789" s="85"/>
      <c r="F789" s="13"/>
      <c r="G789" s="14"/>
      <c r="H789" s="14"/>
      <c r="I789" s="14"/>
      <c r="J789" s="14"/>
      <c r="K789" s="14"/>
      <c r="L789" s="14"/>
      <c r="M789" s="14"/>
      <c r="N789" s="14"/>
      <c r="O789" s="14"/>
      <c r="P789" s="14"/>
    </row>
    <row r="790" spans="1:16" x14ac:dyDescent="0.3">
      <c r="A790" s="22">
        <v>36</v>
      </c>
      <c r="B790" s="195">
        <v>614</v>
      </c>
      <c r="C790" s="49" t="s">
        <v>629</v>
      </c>
      <c r="D790" s="214">
        <v>514</v>
      </c>
      <c r="E790" s="85">
        <v>1</v>
      </c>
      <c r="F790" s="13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</row>
    <row r="791" spans="1:16" x14ac:dyDescent="0.3">
      <c r="A791" s="22">
        <v>37</v>
      </c>
      <c r="B791" s="195">
        <v>615</v>
      </c>
      <c r="C791" s="49" t="s">
        <v>630</v>
      </c>
      <c r="D791" s="214">
        <v>494</v>
      </c>
      <c r="E791" s="85"/>
      <c r="F791" s="13"/>
      <c r="G791" s="14"/>
      <c r="H791" s="14"/>
      <c r="I791" s="14"/>
      <c r="J791" s="14"/>
      <c r="K791" s="14"/>
      <c r="L791" s="14"/>
      <c r="M791" s="14"/>
      <c r="N791" s="14"/>
      <c r="O791" s="14"/>
      <c r="P791" s="14"/>
    </row>
    <row r="792" spans="1:16" x14ac:dyDescent="0.3">
      <c r="A792" s="22">
        <v>38</v>
      </c>
      <c r="B792" s="195">
        <v>616</v>
      </c>
      <c r="C792" s="49" t="s">
        <v>631</v>
      </c>
      <c r="D792" s="214">
        <v>454</v>
      </c>
      <c r="E792" s="85"/>
      <c r="F792" s="13"/>
      <c r="G792" s="14"/>
      <c r="H792" s="14"/>
      <c r="I792" s="14"/>
      <c r="J792" s="14"/>
      <c r="K792" s="14"/>
      <c r="L792" s="14"/>
      <c r="M792" s="14"/>
      <c r="N792" s="14"/>
      <c r="O792" s="14"/>
      <c r="P792" s="14"/>
    </row>
    <row r="793" spans="1:16" ht="96.6" customHeight="1" x14ac:dyDescent="0.3">
      <c r="A793" s="5" t="s">
        <v>701</v>
      </c>
      <c r="B793" s="5" t="s">
        <v>690</v>
      </c>
      <c r="C793" s="128" t="s">
        <v>0</v>
      </c>
      <c r="D793" s="271" t="s">
        <v>1</v>
      </c>
      <c r="E793" s="132" t="s">
        <v>2</v>
      </c>
      <c r="F793" s="129" t="s">
        <v>703</v>
      </c>
      <c r="G793" s="5" t="s">
        <v>3</v>
      </c>
      <c r="H793" s="5" t="s">
        <v>4</v>
      </c>
      <c r="I793" s="5" t="s">
        <v>5</v>
      </c>
      <c r="J793" s="5" t="s">
        <v>6</v>
      </c>
      <c r="K793" s="5" t="s">
        <v>7</v>
      </c>
      <c r="L793" s="5" t="s">
        <v>8</v>
      </c>
      <c r="M793" s="5" t="s">
        <v>9</v>
      </c>
      <c r="N793" s="5" t="s">
        <v>704</v>
      </c>
      <c r="O793" s="5" t="s">
        <v>10</v>
      </c>
      <c r="P793" s="5" t="s">
        <v>705</v>
      </c>
    </row>
    <row r="794" spans="1:16" x14ac:dyDescent="0.3">
      <c r="A794" s="22">
        <v>39</v>
      </c>
      <c r="B794" s="195">
        <v>617</v>
      </c>
      <c r="C794" s="49" t="s">
        <v>632</v>
      </c>
      <c r="D794" s="214">
        <v>449</v>
      </c>
      <c r="E794" s="88"/>
      <c r="F794" s="13"/>
      <c r="G794" s="14"/>
      <c r="H794" s="14"/>
      <c r="I794" s="14"/>
      <c r="J794" s="14"/>
      <c r="K794" s="14"/>
      <c r="L794" s="14"/>
      <c r="M794" s="14"/>
      <c r="N794" s="14"/>
      <c r="O794" s="14"/>
      <c r="P794" s="14"/>
    </row>
    <row r="795" spans="1:16" x14ac:dyDescent="0.3">
      <c r="A795" s="22">
        <v>40</v>
      </c>
      <c r="B795" s="195">
        <v>618</v>
      </c>
      <c r="C795" s="49" t="s">
        <v>559</v>
      </c>
      <c r="D795" s="214">
        <v>423</v>
      </c>
      <c r="E795" s="85">
        <v>0</v>
      </c>
      <c r="F795" s="13">
        <v>1</v>
      </c>
      <c r="G795" s="14">
        <v>1</v>
      </c>
      <c r="H795" s="14">
        <v>0</v>
      </c>
      <c r="I795" s="14">
        <v>1</v>
      </c>
      <c r="J795" s="14">
        <v>1</v>
      </c>
      <c r="K795" s="14">
        <v>1</v>
      </c>
      <c r="L795" s="14">
        <v>1</v>
      </c>
      <c r="M795" s="14">
        <v>1</v>
      </c>
      <c r="N795" s="14">
        <v>1</v>
      </c>
      <c r="O795" s="14">
        <v>1</v>
      </c>
      <c r="P795" s="14">
        <v>0</v>
      </c>
    </row>
    <row r="796" spans="1:16" x14ac:dyDescent="0.3">
      <c r="A796" s="22">
        <v>41</v>
      </c>
      <c r="B796" s="195">
        <v>619</v>
      </c>
      <c r="C796" s="49" t="s">
        <v>633</v>
      </c>
      <c r="D796" s="214">
        <v>392</v>
      </c>
      <c r="E796" s="85"/>
      <c r="F796" s="13"/>
      <c r="G796" s="14"/>
      <c r="H796" s="14"/>
      <c r="I796" s="14"/>
      <c r="J796" s="14"/>
      <c r="K796" s="14"/>
      <c r="L796" s="14"/>
      <c r="M796" s="14"/>
      <c r="N796" s="14"/>
      <c r="O796" s="14"/>
      <c r="P796" s="14"/>
    </row>
    <row r="797" spans="1:16" x14ac:dyDescent="0.3">
      <c r="A797" s="22">
        <v>42</v>
      </c>
      <c r="B797" s="195">
        <v>620</v>
      </c>
      <c r="C797" s="49" t="s">
        <v>634</v>
      </c>
      <c r="D797" s="214">
        <v>385</v>
      </c>
      <c r="E797" s="85"/>
      <c r="F797" s="13"/>
      <c r="G797" s="14"/>
      <c r="H797" s="14"/>
      <c r="I797" s="14"/>
      <c r="J797" s="14"/>
      <c r="K797" s="14"/>
      <c r="L797" s="14"/>
      <c r="M797" s="14"/>
      <c r="N797" s="14"/>
      <c r="O797" s="14"/>
      <c r="P797" s="14"/>
    </row>
    <row r="798" spans="1:16" x14ac:dyDescent="0.3">
      <c r="A798" s="22">
        <v>43</v>
      </c>
      <c r="B798" s="195">
        <v>621</v>
      </c>
      <c r="C798" s="49" t="s">
        <v>635</v>
      </c>
      <c r="D798" s="214">
        <v>380</v>
      </c>
      <c r="E798" s="85"/>
      <c r="F798" s="13"/>
      <c r="G798" s="14"/>
      <c r="H798" s="14"/>
      <c r="I798" s="14"/>
      <c r="J798" s="14"/>
      <c r="K798" s="14"/>
      <c r="L798" s="14"/>
      <c r="M798" s="14"/>
      <c r="N798" s="14"/>
      <c r="O798" s="14"/>
      <c r="P798" s="14"/>
    </row>
    <row r="799" spans="1:16" x14ac:dyDescent="0.3">
      <c r="A799" s="22">
        <v>44</v>
      </c>
      <c r="B799" s="195">
        <v>622</v>
      </c>
      <c r="C799" s="49" t="s">
        <v>636</v>
      </c>
      <c r="D799" s="214">
        <v>379</v>
      </c>
      <c r="E799" s="85">
        <v>1</v>
      </c>
      <c r="F799" s="13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</row>
    <row r="800" spans="1:16" x14ac:dyDescent="0.3">
      <c r="A800" s="22">
        <v>45</v>
      </c>
      <c r="B800" s="195">
        <v>623</v>
      </c>
      <c r="C800" s="49" t="s">
        <v>637</v>
      </c>
      <c r="D800" s="214">
        <v>369</v>
      </c>
      <c r="E800" s="85"/>
      <c r="F800" s="13"/>
      <c r="G800" s="14"/>
      <c r="H800" s="14"/>
      <c r="I800" s="14"/>
      <c r="J800" s="14"/>
      <c r="K800" s="14"/>
      <c r="L800" s="14"/>
      <c r="M800" s="14"/>
      <c r="N800" s="14"/>
      <c r="O800" s="14"/>
      <c r="P800" s="14"/>
    </row>
    <row r="801" spans="1:16" x14ac:dyDescent="0.3">
      <c r="A801" s="22">
        <v>46</v>
      </c>
      <c r="B801" s="195">
        <v>624</v>
      </c>
      <c r="C801" s="49" t="s">
        <v>638</v>
      </c>
      <c r="D801" s="214">
        <v>368</v>
      </c>
      <c r="E801" s="85">
        <v>0</v>
      </c>
      <c r="F801" s="13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</row>
    <row r="802" spans="1:16" x14ac:dyDescent="0.3">
      <c r="A802" s="22">
        <v>47</v>
      </c>
      <c r="B802" s="195">
        <v>625</v>
      </c>
      <c r="C802" s="49" t="s">
        <v>639</v>
      </c>
      <c r="D802" s="214">
        <v>368</v>
      </c>
      <c r="E802" s="85">
        <v>1</v>
      </c>
      <c r="F802" s="13">
        <v>1</v>
      </c>
      <c r="G802" s="14">
        <v>1</v>
      </c>
      <c r="H802" s="14">
        <v>1</v>
      </c>
      <c r="I802" s="14">
        <v>1</v>
      </c>
      <c r="J802" s="14">
        <v>1</v>
      </c>
      <c r="K802" s="14">
        <v>1</v>
      </c>
      <c r="L802" s="14">
        <v>1</v>
      </c>
      <c r="M802" s="14">
        <v>1</v>
      </c>
      <c r="N802" s="14">
        <v>1</v>
      </c>
      <c r="O802" s="14">
        <v>1</v>
      </c>
      <c r="P802" s="14">
        <v>0</v>
      </c>
    </row>
    <row r="803" spans="1:16" x14ac:dyDescent="0.3">
      <c r="A803" s="22">
        <v>48</v>
      </c>
      <c r="B803" s="195">
        <v>626</v>
      </c>
      <c r="C803" s="49" t="s">
        <v>640</v>
      </c>
      <c r="D803" s="214">
        <v>365</v>
      </c>
      <c r="E803" s="85"/>
      <c r="F803" s="13"/>
      <c r="G803" s="14"/>
      <c r="H803" s="14"/>
      <c r="I803" s="14"/>
      <c r="J803" s="14"/>
      <c r="K803" s="14"/>
      <c r="L803" s="14"/>
      <c r="M803" s="14"/>
      <c r="N803" s="14"/>
      <c r="O803" s="14"/>
      <c r="P803" s="14"/>
    </row>
    <row r="804" spans="1:16" x14ac:dyDescent="0.3">
      <c r="A804" s="22">
        <v>49</v>
      </c>
      <c r="B804" s="195">
        <v>627</v>
      </c>
      <c r="C804" s="49" t="s">
        <v>641</v>
      </c>
      <c r="D804" s="214">
        <v>356</v>
      </c>
      <c r="E804" s="85">
        <v>1</v>
      </c>
      <c r="F804" s="13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</row>
    <row r="805" spans="1:16" x14ac:dyDescent="0.3">
      <c r="A805" s="22">
        <v>50</v>
      </c>
      <c r="B805" s="195">
        <v>628</v>
      </c>
      <c r="C805" s="49" t="s">
        <v>528</v>
      </c>
      <c r="D805" s="214">
        <v>353</v>
      </c>
      <c r="E805" s="85">
        <v>0</v>
      </c>
      <c r="F805" s="13">
        <v>1</v>
      </c>
      <c r="G805" s="14">
        <v>0</v>
      </c>
      <c r="H805" s="14">
        <v>1</v>
      </c>
      <c r="I805" s="14">
        <v>1</v>
      </c>
      <c r="J805" s="14">
        <v>1</v>
      </c>
      <c r="K805" s="14">
        <v>1</v>
      </c>
      <c r="L805" s="14">
        <v>1</v>
      </c>
      <c r="M805" s="14">
        <v>1</v>
      </c>
      <c r="N805" s="14">
        <v>1</v>
      </c>
      <c r="O805" s="14">
        <v>1</v>
      </c>
      <c r="P805" s="14">
        <v>0</v>
      </c>
    </row>
    <row r="806" spans="1:16" x14ac:dyDescent="0.3">
      <c r="A806" s="22">
        <v>51</v>
      </c>
      <c r="B806" s="195">
        <v>629</v>
      </c>
      <c r="C806" s="49" t="s">
        <v>642</v>
      </c>
      <c r="D806" s="214">
        <v>333</v>
      </c>
      <c r="E806" s="85"/>
      <c r="F806" s="13"/>
      <c r="G806" s="14"/>
      <c r="H806" s="14"/>
      <c r="I806" s="14"/>
      <c r="J806" s="14"/>
      <c r="K806" s="14"/>
      <c r="L806" s="14"/>
      <c r="M806" s="14"/>
      <c r="N806" s="14"/>
      <c r="O806" s="14"/>
      <c r="P806" s="14"/>
    </row>
    <row r="807" spans="1:16" x14ac:dyDescent="0.3">
      <c r="A807" s="22">
        <v>52</v>
      </c>
      <c r="B807" s="195">
        <v>630</v>
      </c>
      <c r="C807" s="49" t="s">
        <v>51</v>
      </c>
      <c r="D807" s="214">
        <v>328</v>
      </c>
      <c r="E807" s="85"/>
      <c r="F807" s="13"/>
      <c r="G807" s="14"/>
      <c r="H807" s="14"/>
      <c r="I807" s="14"/>
      <c r="J807" s="14"/>
      <c r="K807" s="14"/>
      <c r="L807" s="14"/>
      <c r="M807" s="14"/>
      <c r="N807" s="14"/>
      <c r="O807" s="14"/>
      <c r="P807" s="14"/>
    </row>
    <row r="808" spans="1:16" x14ac:dyDescent="0.3">
      <c r="A808" s="22">
        <v>53</v>
      </c>
      <c r="B808" s="195">
        <v>631</v>
      </c>
      <c r="C808" s="49" t="s">
        <v>643</v>
      </c>
      <c r="D808" s="214">
        <v>323</v>
      </c>
      <c r="E808" s="85">
        <v>1</v>
      </c>
      <c r="F808" s="13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</row>
    <row r="809" spans="1:16" x14ac:dyDescent="0.3">
      <c r="A809" s="22">
        <v>54</v>
      </c>
      <c r="B809" s="195">
        <v>632</v>
      </c>
      <c r="C809" s="49" t="s">
        <v>644</v>
      </c>
      <c r="D809" s="214">
        <v>309</v>
      </c>
      <c r="E809" s="85">
        <v>0</v>
      </c>
      <c r="F809" s="13">
        <v>1</v>
      </c>
      <c r="G809" s="14">
        <v>1</v>
      </c>
      <c r="H809" s="14">
        <v>1</v>
      </c>
      <c r="I809" s="14">
        <v>1</v>
      </c>
      <c r="J809" s="14">
        <v>1</v>
      </c>
      <c r="K809" s="14">
        <v>1</v>
      </c>
      <c r="L809" s="14">
        <v>1</v>
      </c>
      <c r="M809" s="14">
        <v>1</v>
      </c>
      <c r="N809" s="14">
        <v>1</v>
      </c>
      <c r="O809" s="14">
        <v>1</v>
      </c>
      <c r="P809" s="14">
        <v>0</v>
      </c>
    </row>
    <row r="810" spans="1:16" x14ac:dyDescent="0.3">
      <c r="A810" s="22">
        <v>55</v>
      </c>
      <c r="B810" s="195">
        <v>633</v>
      </c>
      <c r="C810" s="49" t="s">
        <v>645</v>
      </c>
      <c r="D810" s="214">
        <v>308</v>
      </c>
      <c r="E810" s="85"/>
      <c r="F810" s="13"/>
      <c r="G810" s="14"/>
      <c r="H810" s="14"/>
      <c r="I810" s="14"/>
      <c r="J810" s="14"/>
      <c r="K810" s="14"/>
      <c r="L810" s="14"/>
      <c r="M810" s="14"/>
      <c r="N810" s="14"/>
      <c r="O810" s="14"/>
      <c r="P810" s="14"/>
    </row>
    <row r="811" spans="1:16" x14ac:dyDescent="0.3">
      <c r="A811" s="22">
        <v>56</v>
      </c>
      <c r="B811" s="195">
        <v>634</v>
      </c>
      <c r="C811" s="49" t="s">
        <v>646</v>
      </c>
      <c r="D811" s="214">
        <v>295</v>
      </c>
      <c r="E811" s="85">
        <v>0</v>
      </c>
      <c r="F811" s="13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</row>
    <row r="812" spans="1:16" x14ac:dyDescent="0.3">
      <c r="A812" s="22">
        <v>57</v>
      </c>
      <c r="B812" s="195">
        <v>635</v>
      </c>
      <c r="C812" s="49" t="s">
        <v>647</v>
      </c>
      <c r="D812" s="214">
        <v>292</v>
      </c>
      <c r="E812" s="85">
        <v>1</v>
      </c>
      <c r="F812" s="13">
        <v>1</v>
      </c>
      <c r="G812" s="14">
        <v>1</v>
      </c>
      <c r="H812" s="14">
        <v>1</v>
      </c>
      <c r="I812" s="14">
        <v>1</v>
      </c>
      <c r="J812" s="14">
        <v>1</v>
      </c>
      <c r="K812" s="14">
        <v>1</v>
      </c>
      <c r="L812" s="14">
        <v>1</v>
      </c>
      <c r="M812" s="14">
        <v>1</v>
      </c>
      <c r="N812" s="14">
        <v>1</v>
      </c>
      <c r="O812" s="14">
        <v>1</v>
      </c>
      <c r="P812" s="14">
        <v>0</v>
      </c>
    </row>
    <row r="813" spans="1:16" x14ac:dyDescent="0.3">
      <c r="A813" s="22">
        <v>58</v>
      </c>
      <c r="B813" s="195">
        <v>636</v>
      </c>
      <c r="C813" s="49" t="s">
        <v>648</v>
      </c>
      <c r="D813" s="214">
        <v>287</v>
      </c>
      <c r="E813" s="85"/>
      <c r="F813" s="13"/>
      <c r="G813" s="14"/>
      <c r="H813" s="14"/>
      <c r="I813" s="14"/>
      <c r="J813" s="14"/>
      <c r="K813" s="14"/>
      <c r="L813" s="14"/>
      <c r="M813" s="14"/>
      <c r="N813" s="14"/>
      <c r="O813" s="14"/>
      <c r="P813" s="14"/>
    </row>
    <row r="814" spans="1:16" x14ac:dyDescent="0.3">
      <c r="A814" s="22">
        <v>59</v>
      </c>
      <c r="B814" s="195">
        <v>637</v>
      </c>
      <c r="C814" s="49" t="s">
        <v>649</v>
      </c>
      <c r="D814" s="214">
        <v>280</v>
      </c>
      <c r="E814" s="85">
        <v>0</v>
      </c>
      <c r="F814" s="13">
        <v>1</v>
      </c>
      <c r="G814" s="14">
        <v>1</v>
      </c>
      <c r="H814" s="14">
        <v>1</v>
      </c>
      <c r="I814" s="14">
        <v>1</v>
      </c>
      <c r="J814" s="14">
        <v>1</v>
      </c>
      <c r="K814" s="14">
        <v>1</v>
      </c>
      <c r="L814" s="14">
        <v>1</v>
      </c>
      <c r="M814" s="14">
        <v>1</v>
      </c>
      <c r="N814" s="14">
        <v>1</v>
      </c>
      <c r="O814" s="14">
        <v>1</v>
      </c>
      <c r="P814" s="14">
        <v>0</v>
      </c>
    </row>
    <row r="815" spans="1:16" x14ac:dyDescent="0.3">
      <c r="A815" s="22">
        <v>60</v>
      </c>
      <c r="B815" s="195">
        <v>638</v>
      </c>
      <c r="C815" s="49" t="s">
        <v>650</v>
      </c>
      <c r="D815" s="214">
        <v>271</v>
      </c>
      <c r="E815" s="85"/>
      <c r="F815" s="13"/>
      <c r="G815" s="14"/>
      <c r="H815" s="14"/>
      <c r="I815" s="14"/>
      <c r="J815" s="14"/>
      <c r="K815" s="14"/>
      <c r="L815" s="14"/>
      <c r="M815" s="14"/>
      <c r="N815" s="14"/>
      <c r="O815" s="14"/>
      <c r="P815" s="14"/>
    </row>
    <row r="816" spans="1:16" x14ac:dyDescent="0.3">
      <c r="A816" s="22">
        <v>61</v>
      </c>
      <c r="B816" s="195">
        <v>639</v>
      </c>
      <c r="C816" s="49" t="s">
        <v>547</v>
      </c>
      <c r="D816" s="214">
        <v>255</v>
      </c>
      <c r="E816" s="85"/>
      <c r="F816" s="13"/>
      <c r="G816" s="14"/>
      <c r="H816" s="14"/>
      <c r="I816" s="14"/>
      <c r="J816" s="14"/>
      <c r="K816" s="14"/>
      <c r="L816" s="14"/>
      <c r="M816" s="14"/>
      <c r="N816" s="14"/>
      <c r="O816" s="14"/>
      <c r="P816" s="14"/>
    </row>
    <row r="817" spans="1:16" x14ac:dyDescent="0.3">
      <c r="A817" s="22">
        <v>62</v>
      </c>
      <c r="B817" s="195">
        <v>640</v>
      </c>
      <c r="C817" s="49" t="s">
        <v>384</v>
      </c>
      <c r="D817" s="214">
        <v>249</v>
      </c>
      <c r="E817" s="85">
        <v>1</v>
      </c>
      <c r="F817" s="13">
        <v>1</v>
      </c>
      <c r="G817" s="14">
        <v>1</v>
      </c>
      <c r="H817" s="14">
        <v>1</v>
      </c>
      <c r="I817" s="14">
        <v>1</v>
      </c>
      <c r="J817" s="14">
        <v>1</v>
      </c>
      <c r="K817" s="14">
        <v>1</v>
      </c>
      <c r="L817" s="14">
        <v>1</v>
      </c>
      <c r="M817" s="14">
        <v>1</v>
      </c>
      <c r="N817" s="14">
        <v>1</v>
      </c>
      <c r="O817" s="14">
        <v>1</v>
      </c>
      <c r="P817" s="14">
        <v>0</v>
      </c>
    </row>
    <row r="818" spans="1:16" x14ac:dyDescent="0.3">
      <c r="A818" s="22">
        <v>63</v>
      </c>
      <c r="B818" s="195">
        <v>641</v>
      </c>
      <c r="C818" s="49" t="s">
        <v>651</v>
      </c>
      <c r="D818" s="214">
        <v>230</v>
      </c>
      <c r="E818" s="85"/>
      <c r="F818" s="13"/>
      <c r="G818" s="14"/>
      <c r="H818" s="14"/>
      <c r="I818" s="14"/>
      <c r="J818" s="14"/>
      <c r="K818" s="14"/>
      <c r="L818" s="14"/>
      <c r="M818" s="14"/>
      <c r="N818" s="14"/>
      <c r="O818" s="14"/>
      <c r="P818" s="14"/>
    </row>
    <row r="819" spans="1:16" x14ac:dyDescent="0.3">
      <c r="A819" s="22">
        <v>64</v>
      </c>
      <c r="B819" s="195">
        <v>642</v>
      </c>
      <c r="C819" s="49" t="s">
        <v>577</v>
      </c>
      <c r="D819" s="214">
        <v>227</v>
      </c>
      <c r="E819" s="85">
        <v>0</v>
      </c>
      <c r="F819" s="13">
        <v>1</v>
      </c>
      <c r="G819" s="14">
        <v>1</v>
      </c>
      <c r="H819" s="14">
        <v>1</v>
      </c>
      <c r="I819" s="14">
        <v>1</v>
      </c>
      <c r="J819" s="14">
        <v>1</v>
      </c>
      <c r="K819" s="14">
        <v>1</v>
      </c>
      <c r="L819" s="14">
        <v>0</v>
      </c>
      <c r="M819" s="14">
        <v>1</v>
      </c>
      <c r="N819" s="14">
        <v>1</v>
      </c>
      <c r="O819" s="14">
        <v>1</v>
      </c>
      <c r="P819" s="14">
        <v>0</v>
      </c>
    </row>
    <row r="820" spans="1:16" x14ac:dyDescent="0.3">
      <c r="A820" s="22">
        <v>65</v>
      </c>
      <c r="B820" s="195">
        <v>643</v>
      </c>
      <c r="C820" s="49" t="s">
        <v>652</v>
      </c>
      <c r="D820" s="214">
        <v>226</v>
      </c>
      <c r="E820" s="85">
        <v>0</v>
      </c>
      <c r="F820" s="13">
        <v>1</v>
      </c>
      <c r="G820" s="14">
        <v>0</v>
      </c>
      <c r="H820" s="14">
        <v>0</v>
      </c>
      <c r="I820" s="14">
        <v>1</v>
      </c>
      <c r="J820" s="14">
        <v>1</v>
      </c>
      <c r="K820" s="14">
        <v>1</v>
      </c>
      <c r="L820" s="14">
        <v>1</v>
      </c>
      <c r="M820" s="14">
        <v>1</v>
      </c>
      <c r="N820" s="14">
        <v>1</v>
      </c>
      <c r="O820" s="14">
        <v>1</v>
      </c>
      <c r="P820" s="14">
        <v>0</v>
      </c>
    </row>
    <row r="821" spans="1:16" x14ac:dyDescent="0.3">
      <c r="A821" s="22">
        <v>66</v>
      </c>
      <c r="B821" s="195">
        <v>644</v>
      </c>
      <c r="C821" s="49" t="s">
        <v>653</v>
      </c>
      <c r="D821" s="214">
        <v>218</v>
      </c>
      <c r="E821" s="85"/>
      <c r="F821" s="13"/>
      <c r="G821" s="14"/>
      <c r="H821" s="14"/>
      <c r="I821" s="14"/>
      <c r="J821" s="14"/>
      <c r="K821" s="14"/>
      <c r="L821" s="14"/>
      <c r="M821" s="14"/>
      <c r="N821" s="14"/>
      <c r="O821" s="14"/>
      <c r="P821" s="14"/>
    </row>
    <row r="822" spans="1:16" x14ac:dyDescent="0.3">
      <c r="A822" s="22">
        <v>67</v>
      </c>
      <c r="B822" s="195">
        <v>645</v>
      </c>
      <c r="C822" s="49" t="s">
        <v>654</v>
      </c>
      <c r="D822" s="214">
        <v>216</v>
      </c>
      <c r="E822" s="85"/>
      <c r="F822" s="13"/>
      <c r="G822" s="14"/>
      <c r="H822" s="14"/>
      <c r="I822" s="14"/>
      <c r="J822" s="14"/>
      <c r="K822" s="14"/>
      <c r="L822" s="14"/>
      <c r="M822" s="14"/>
      <c r="N822" s="14"/>
      <c r="O822" s="14"/>
      <c r="P822" s="14"/>
    </row>
    <row r="823" spans="1:16" x14ac:dyDescent="0.3">
      <c r="A823" s="22">
        <v>68</v>
      </c>
      <c r="B823" s="195">
        <v>646</v>
      </c>
      <c r="C823" s="49" t="s">
        <v>655</v>
      </c>
      <c r="D823" s="214">
        <v>207</v>
      </c>
      <c r="E823" s="85">
        <v>0</v>
      </c>
      <c r="F823" s="13">
        <v>1</v>
      </c>
      <c r="G823" s="14">
        <v>1</v>
      </c>
      <c r="H823" s="14">
        <v>0</v>
      </c>
      <c r="I823" s="14">
        <v>1</v>
      </c>
      <c r="J823" s="14">
        <v>1</v>
      </c>
      <c r="K823" s="14">
        <v>1</v>
      </c>
      <c r="L823" s="14">
        <v>1</v>
      </c>
      <c r="M823" s="14">
        <v>1</v>
      </c>
      <c r="N823" s="14">
        <v>1</v>
      </c>
      <c r="O823" s="14">
        <v>1</v>
      </c>
      <c r="P823" s="14">
        <v>0</v>
      </c>
    </row>
    <row r="824" spans="1:16" x14ac:dyDescent="0.3">
      <c r="A824" s="22">
        <v>69</v>
      </c>
      <c r="B824" s="195">
        <v>647</v>
      </c>
      <c r="C824" s="49" t="s">
        <v>656</v>
      </c>
      <c r="D824" s="214">
        <v>179</v>
      </c>
      <c r="E824" s="85"/>
      <c r="F824" s="13"/>
      <c r="G824" s="14"/>
      <c r="H824" s="14"/>
      <c r="I824" s="14"/>
      <c r="J824" s="14"/>
      <c r="K824" s="14"/>
      <c r="L824" s="14"/>
      <c r="M824" s="14"/>
      <c r="N824" s="14"/>
      <c r="O824" s="14"/>
      <c r="P824" s="14"/>
    </row>
    <row r="825" spans="1:16" x14ac:dyDescent="0.3">
      <c r="A825" s="22">
        <v>70</v>
      </c>
      <c r="B825" s="195">
        <v>648</v>
      </c>
      <c r="C825" s="49" t="s">
        <v>657</v>
      </c>
      <c r="D825" s="214">
        <v>178</v>
      </c>
      <c r="E825" s="85">
        <v>0</v>
      </c>
      <c r="F825" s="13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</row>
    <row r="826" spans="1:16" x14ac:dyDescent="0.3">
      <c r="A826" s="22">
        <v>71</v>
      </c>
      <c r="B826" s="195">
        <v>649</v>
      </c>
      <c r="C826" s="49" t="s">
        <v>658</v>
      </c>
      <c r="D826" s="214">
        <v>149</v>
      </c>
      <c r="E826" s="85"/>
      <c r="F826" s="13"/>
      <c r="G826" s="14"/>
      <c r="H826" s="14"/>
      <c r="I826" s="14"/>
      <c r="J826" s="14"/>
      <c r="K826" s="14"/>
      <c r="L826" s="14"/>
      <c r="M826" s="14"/>
      <c r="N826" s="14"/>
      <c r="O826" s="14"/>
      <c r="P826" s="14"/>
    </row>
    <row r="827" spans="1:16" x14ac:dyDescent="0.3">
      <c r="A827" s="22">
        <v>72</v>
      </c>
      <c r="B827" s="195">
        <v>650</v>
      </c>
      <c r="C827" s="49" t="s">
        <v>659</v>
      </c>
      <c r="D827" s="214">
        <v>149</v>
      </c>
      <c r="E827" s="85">
        <v>0</v>
      </c>
      <c r="F827" s="13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</row>
    <row r="828" spans="1:16" x14ac:dyDescent="0.3">
      <c r="A828" s="22">
        <v>73</v>
      </c>
      <c r="B828" s="195">
        <v>651</v>
      </c>
      <c r="C828" s="49" t="s">
        <v>660</v>
      </c>
      <c r="D828" s="214">
        <v>132</v>
      </c>
      <c r="E828" s="85">
        <v>0</v>
      </c>
      <c r="F828" s="13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</row>
    <row r="829" spans="1:16" x14ac:dyDescent="0.3">
      <c r="A829" s="22">
        <v>74</v>
      </c>
      <c r="B829" s="195">
        <v>652</v>
      </c>
      <c r="C829" s="49" t="s">
        <v>661</v>
      </c>
      <c r="D829" s="214">
        <v>124</v>
      </c>
      <c r="E829" s="85"/>
      <c r="F829" s="13"/>
      <c r="G829" s="14"/>
      <c r="H829" s="14"/>
      <c r="I829" s="14"/>
      <c r="J829" s="14"/>
      <c r="K829" s="14"/>
      <c r="L829" s="14"/>
      <c r="M829" s="14"/>
      <c r="N829" s="14"/>
      <c r="O829" s="14"/>
      <c r="P829" s="14"/>
    </row>
    <row r="830" spans="1:16" x14ac:dyDescent="0.3">
      <c r="A830" s="22">
        <v>75</v>
      </c>
      <c r="B830" s="195">
        <v>653</v>
      </c>
      <c r="C830" s="49" t="s">
        <v>662</v>
      </c>
      <c r="D830" s="214">
        <v>114</v>
      </c>
      <c r="E830" s="85">
        <v>1</v>
      </c>
      <c r="F830" s="13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</row>
    <row r="831" spans="1:16" x14ac:dyDescent="0.3">
      <c r="A831" s="22">
        <v>76</v>
      </c>
      <c r="B831" s="195">
        <v>654</v>
      </c>
      <c r="C831" s="49" t="s">
        <v>663</v>
      </c>
      <c r="D831" s="214">
        <v>113</v>
      </c>
      <c r="E831" s="85"/>
      <c r="F831" s="13"/>
      <c r="G831" s="14"/>
      <c r="H831" s="14"/>
      <c r="I831" s="14"/>
      <c r="J831" s="14"/>
      <c r="K831" s="14"/>
      <c r="L831" s="14"/>
      <c r="M831" s="14"/>
      <c r="N831" s="14"/>
      <c r="O831" s="14"/>
      <c r="P831" s="14"/>
    </row>
    <row r="832" spans="1:16" x14ac:dyDescent="0.3">
      <c r="A832" s="22">
        <v>77</v>
      </c>
      <c r="B832" s="195">
        <v>655</v>
      </c>
      <c r="C832" s="49" t="s">
        <v>664</v>
      </c>
      <c r="D832" s="214">
        <v>113</v>
      </c>
      <c r="E832" s="85">
        <v>0</v>
      </c>
      <c r="F832" s="13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</row>
    <row r="833" spans="1:17" ht="96.6" customHeight="1" x14ac:dyDescent="0.3">
      <c r="A833" s="5" t="s">
        <v>701</v>
      </c>
      <c r="B833" s="5" t="s">
        <v>690</v>
      </c>
      <c r="C833" s="128" t="s">
        <v>0</v>
      </c>
      <c r="D833" s="271" t="s">
        <v>1</v>
      </c>
      <c r="E833" s="132" t="s">
        <v>2</v>
      </c>
      <c r="F833" s="129" t="s">
        <v>703</v>
      </c>
      <c r="G833" s="5" t="s">
        <v>3</v>
      </c>
      <c r="H833" s="5" t="s">
        <v>4</v>
      </c>
      <c r="I833" s="5" t="s">
        <v>5</v>
      </c>
      <c r="J833" s="5" t="s">
        <v>6</v>
      </c>
      <c r="K833" s="5" t="s">
        <v>7</v>
      </c>
      <c r="L833" s="5" t="s">
        <v>8</v>
      </c>
      <c r="M833" s="5" t="s">
        <v>9</v>
      </c>
      <c r="N833" s="5" t="s">
        <v>704</v>
      </c>
      <c r="O833" s="5" t="s">
        <v>10</v>
      </c>
      <c r="P833" s="5" t="s">
        <v>705</v>
      </c>
    </row>
    <row r="834" spans="1:17" x14ac:dyDescent="0.3">
      <c r="A834" s="22">
        <v>78</v>
      </c>
      <c r="B834" s="195">
        <v>656</v>
      </c>
      <c r="C834" s="49" t="s">
        <v>665</v>
      </c>
      <c r="D834" s="214">
        <v>109</v>
      </c>
      <c r="E834" s="88"/>
      <c r="F834" s="13"/>
      <c r="G834" s="14"/>
      <c r="H834" s="14"/>
      <c r="I834" s="14"/>
      <c r="J834" s="14"/>
      <c r="K834" s="14"/>
      <c r="L834" s="14"/>
      <c r="M834" s="14"/>
      <c r="N834" s="14"/>
      <c r="O834" s="14"/>
      <c r="P834" s="14"/>
    </row>
    <row r="835" spans="1:17" x14ac:dyDescent="0.3">
      <c r="A835" s="22">
        <v>79</v>
      </c>
      <c r="B835" s="195">
        <v>657</v>
      </c>
      <c r="C835" s="49" t="s">
        <v>666</v>
      </c>
      <c r="D835" s="214">
        <v>91</v>
      </c>
      <c r="E835" s="85">
        <v>0</v>
      </c>
      <c r="F835" s="13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</row>
    <row r="836" spans="1:17" x14ac:dyDescent="0.3">
      <c r="A836" s="22">
        <v>80</v>
      </c>
      <c r="B836" s="195">
        <v>658</v>
      </c>
      <c r="C836" s="49" t="s">
        <v>667</v>
      </c>
      <c r="D836" s="214">
        <v>88</v>
      </c>
      <c r="E836" s="85"/>
      <c r="F836" s="13"/>
      <c r="G836" s="14"/>
      <c r="H836" s="14"/>
      <c r="I836" s="14"/>
      <c r="J836" s="14"/>
      <c r="K836" s="14"/>
      <c r="L836" s="14"/>
      <c r="M836" s="14"/>
      <c r="N836" s="14"/>
      <c r="O836" s="14"/>
      <c r="P836" s="14"/>
    </row>
    <row r="837" spans="1:17" x14ac:dyDescent="0.3">
      <c r="A837" s="22">
        <v>81</v>
      </c>
      <c r="B837" s="195">
        <v>659</v>
      </c>
      <c r="C837" s="49" t="s">
        <v>668</v>
      </c>
      <c r="D837" s="214">
        <v>81</v>
      </c>
      <c r="E837" s="85"/>
      <c r="F837" s="13"/>
      <c r="G837" s="14"/>
      <c r="H837" s="14"/>
      <c r="I837" s="14"/>
      <c r="J837" s="14"/>
      <c r="K837" s="14"/>
      <c r="L837" s="14"/>
      <c r="M837" s="14"/>
      <c r="N837" s="14"/>
      <c r="O837" s="14"/>
      <c r="P837" s="14"/>
    </row>
    <row r="838" spans="1:17" x14ac:dyDescent="0.3">
      <c r="A838" s="22">
        <v>82</v>
      </c>
      <c r="B838" s="195">
        <v>660</v>
      </c>
      <c r="C838" s="49" t="s">
        <v>669</v>
      </c>
      <c r="D838" s="214">
        <v>70</v>
      </c>
      <c r="E838" s="85"/>
      <c r="F838" s="13"/>
      <c r="G838" s="14"/>
      <c r="H838" s="14"/>
      <c r="I838" s="14"/>
      <c r="J838" s="14"/>
      <c r="K838" s="14"/>
      <c r="L838" s="14"/>
      <c r="M838" s="14"/>
      <c r="N838" s="14"/>
      <c r="O838" s="14"/>
      <c r="P838" s="14"/>
    </row>
    <row r="839" spans="1:17" x14ac:dyDescent="0.3">
      <c r="A839" s="22">
        <v>83</v>
      </c>
      <c r="B839" s="195">
        <v>661</v>
      </c>
      <c r="C839" s="49" t="s">
        <v>670</v>
      </c>
      <c r="D839" s="214">
        <v>68</v>
      </c>
      <c r="E839" s="85"/>
      <c r="F839" s="13"/>
      <c r="G839" s="14"/>
      <c r="H839" s="14"/>
      <c r="I839" s="14"/>
      <c r="J839" s="14"/>
      <c r="K839" s="14"/>
      <c r="L839" s="14"/>
      <c r="M839" s="14"/>
      <c r="N839" s="14"/>
      <c r="O839" s="14"/>
      <c r="P839" s="14"/>
    </row>
    <row r="840" spans="1:17" x14ac:dyDescent="0.3">
      <c r="A840" s="22">
        <v>84</v>
      </c>
      <c r="B840" s="195">
        <v>662</v>
      </c>
      <c r="C840" s="49" t="s">
        <v>671</v>
      </c>
      <c r="D840" s="214">
        <v>44</v>
      </c>
      <c r="E840" s="85"/>
      <c r="F840" s="13"/>
      <c r="G840" s="14"/>
      <c r="H840" s="14"/>
      <c r="I840" s="14"/>
      <c r="J840" s="14"/>
      <c r="K840" s="14"/>
      <c r="L840" s="14"/>
      <c r="M840" s="14"/>
      <c r="N840" s="14"/>
      <c r="O840" s="14"/>
      <c r="P840" s="14"/>
    </row>
    <row r="841" spans="1:17" x14ac:dyDescent="0.3">
      <c r="A841" s="22">
        <v>85</v>
      </c>
      <c r="B841" s="195">
        <v>663</v>
      </c>
      <c r="C841" s="49" t="s">
        <v>672</v>
      </c>
      <c r="D841" s="214">
        <v>35</v>
      </c>
      <c r="E841" s="85"/>
      <c r="F841" s="13"/>
      <c r="G841" s="14"/>
      <c r="H841" s="14"/>
      <c r="I841" s="14"/>
      <c r="J841" s="14"/>
      <c r="K841" s="14"/>
      <c r="L841" s="14"/>
      <c r="M841" s="14"/>
      <c r="N841" s="14"/>
      <c r="O841" s="14"/>
      <c r="P841" s="14"/>
    </row>
    <row r="842" spans="1:17" ht="16.2" thickBot="1" x14ac:dyDescent="0.35">
      <c r="A842" s="41">
        <v>86</v>
      </c>
      <c r="B842" s="196">
        <v>664</v>
      </c>
      <c r="C842" s="126" t="s">
        <v>673</v>
      </c>
      <c r="D842" s="215">
        <v>15</v>
      </c>
      <c r="E842" s="87"/>
      <c r="F842" s="1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9"/>
    </row>
    <row r="843" spans="1:17" x14ac:dyDescent="0.3">
      <c r="A843" s="22" t="s">
        <v>742</v>
      </c>
      <c r="B843" s="23"/>
      <c r="C843" s="178"/>
      <c r="D843" s="184"/>
      <c r="E843" s="122">
        <f>SUM(E755:E842)</f>
        <v>26</v>
      </c>
      <c r="F843" s="82">
        <f t="shared" ref="F843:P843" si="48">SUM(F755:F842)</f>
        <v>28</v>
      </c>
      <c r="G843" s="25">
        <f t="shared" si="48"/>
        <v>22</v>
      </c>
      <c r="H843" s="25">
        <f t="shared" si="48"/>
        <v>18</v>
      </c>
      <c r="I843" s="25">
        <f t="shared" si="48"/>
        <v>28</v>
      </c>
      <c r="J843" s="25">
        <f t="shared" si="48"/>
        <v>28</v>
      </c>
      <c r="K843" s="25">
        <f t="shared" si="48"/>
        <v>28</v>
      </c>
      <c r="L843" s="25">
        <f t="shared" si="48"/>
        <v>24</v>
      </c>
      <c r="M843" s="25">
        <f t="shared" si="48"/>
        <v>28</v>
      </c>
      <c r="N843" s="25">
        <f t="shared" si="48"/>
        <v>28</v>
      </c>
      <c r="O843" s="25">
        <f t="shared" si="48"/>
        <v>28</v>
      </c>
      <c r="P843" s="25">
        <f t="shared" si="48"/>
        <v>0</v>
      </c>
      <c r="Q843" s="9"/>
    </row>
    <row r="844" spans="1:17" x14ac:dyDescent="0.3">
      <c r="A844" s="27" t="s">
        <v>726</v>
      </c>
      <c r="B844" s="28"/>
      <c r="C844" s="179"/>
      <c r="D844" s="29"/>
      <c r="E844" s="123">
        <f>E843/A842</f>
        <v>0.30232558139534882</v>
      </c>
      <c r="F844" s="83">
        <f>F843/A842</f>
        <v>0.32558139534883723</v>
      </c>
      <c r="G844" s="30">
        <f>G843/$F843</f>
        <v>0.7857142857142857</v>
      </c>
      <c r="H844" s="30">
        <f t="shared" ref="H844:P844" si="49">H843/$F843</f>
        <v>0.6428571428571429</v>
      </c>
      <c r="I844" s="30">
        <f t="shared" si="49"/>
        <v>1</v>
      </c>
      <c r="J844" s="30">
        <f t="shared" si="49"/>
        <v>1</v>
      </c>
      <c r="K844" s="30">
        <f t="shared" si="49"/>
        <v>1</v>
      </c>
      <c r="L844" s="30">
        <f t="shared" si="49"/>
        <v>0.8571428571428571</v>
      </c>
      <c r="M844" s="30">
        <f t="shared" si="49"/>
        <v>1</v>
      </c>
      <c r="N844" s="30">
        <f t="shared" si="49"/>
        <v>1</v>
      </c>
      <c r="O844" s="30">
        <f t="shared" si="49"/>
        <v>1</v>
      </c>
      <c r="P844" s="30">
        <f t="shared" si="49"/>
        <v>0</v>
      </c>
    </row>
    <row r="845" spans="1:17" x14ac:dyDescent="0.3">
      <c r="A845" s="1" t="s">
        <v>727</v>
      </c>
      <c r="B845" s="28"/>
      <c r="C845" s="179"/>
      <c r="D845" s="29"/>
      <c r="E845" s="120">
        <f>E849-E843</f>
        <v>21</v>
      </c>
      <c r="F845" s="84">
        <f>F849-F843</f>
        <v>19</v>
      </c>
      <c r="G845" s="31">
        <f>$F843-G843</f>
        <v>6</v>
      </c>
      <c r="H845" s="31">
        <f t="shared" ref="H845:P845" si="50">$F843-H843</f>
        <v>10</v>
      </c>
      <c r="I845" s="31">
        <f t="shared" si="50"/>
        <v>0</v>
      </c>
      <c r="J845" s="31">
        <f t="shared" si="50"/>
        <v>0</v>
      </c>
      <c r="K845" s="31">
        <f t="shared" si="50"/>
        <v>0</v>
      </c>
      <c r="L845" s="31">
        <f t="shared" si="50"/>
        <v>4</v>
      </c>
      <c r="M845" s="31">
        <f t="shared" si="50"/>
        <v>0</v>
      </c>
      <c r="N845" s="31">
        <f t="shared" si="50"/>
        <v>0</v>
      </c>
      <c r="O845" s="31">
        <f t="shared" si="50"/>
        <v>0</v>
      </c>
      <c r="P845" s="31">
        <f t="shared" si="50"/>
        <v>28</v>
      </c>
    </row>
    <row r="846" spans="1:17" x14ac:dyDescent="0.3">
      <c r="A846" s="27" t="s">
        <v>728</v>
      </c>
      <c r="B846" s="28"/>
      <c r="C846" s="179"/>
      <c r="D846" s="29"/>
      <c r="E846" s="193">
        <f>E845/A842</f>
        <v>0.2441860465116279</v>
      </c>
      <c r="F846" s="185">
        <f>F845/A842</f>
        <v>0.22093023255813954</v>
      </c>
      <c r="G846" s="30">
        <f>G845/$F843</f>
        <v>0.21428571428571427</v>
      </c>
      <c r="H846" s="30">
        <f t="shared" ref="H846:P846" si="51">H845/$F843</f>
        <v>0.35714285714285715</v>
      </c>
      <c r="I846" s="30">
        <f t="shared" si="51"/>
        <v>0</v>
      </c>
      <c r="J846" s="30">
        <f t="shared" si="51"/>
        <v>0</v>
      </c>
      <c r="K846" s="30">
        <f t="shared" si="51"/>
        <v>0</v>
      </c>
      <c r="L846" s="30">
        <f t="shared" si="51"/>
        <v>0.14285714285714285</v>
      </c>
      <c r="M846" s="30">
        <f t="shared" si="51"/>
        <v>0</v>
      </c>
      <c r="N846" s="30">
        <f t="shared" si="51"/>
        <v>0</v>
      </c>
      <c r="O846" s="30">
        <f t="shared" si="51"/>
        <v>0</v>
      </c>
      <c r="P846" s="30">
        <f t="shared" si="51"/>
        <v>1</v>
      </c>
    </row>
    <row r="847" spans="1:17" x14ac:dyDescent="0.3">
      <c r="A847" s="27" t="s">
        <v>729</v>
      </c>
      <c r="B847" s="28"/>
      <c r="C847" s="179"/>
      <c r="D847" s="29"/>
      <c r="E847" s="120">
        <f>A842-(E843+((E845)))</f>
        <v>39</v>
      </c>
      <c r="F847" s="172">
        <f>A842-(F843+((F845)))</f>
        <v>39</v>
      </c>
      <c r="G847" s="186"/>
      <c r="H847" s="175"/>
      <c r="I847" s="175"/>
      <c r="J847" s="175"/>
      <c r="K847" s="175"/>
      <c r="L847" s="175"/>
      <c r="M847" s="175"/>
      <c r="N847" s="175"/>
      <c r="O847" s="175"/>
      <c r="P847" s="175"/>
    </row>
    <row r="848" spans="1:17" x14ac:dyDescent="0.3">
      <c r="A848" s="96" t="s">
        <v>730</v>
      </c>
      <c r="B848" s="97"/>
      <c r="C848" s="180"/>
      <c r="D848" s="29"/>
      <c r="E848" s="181">
        <f>E847/A842</f>
        <v>0.45348837209302323</v>
      </c>
      <c r="F848" s="173">
        <f>F847/A842</f>
        <v>0.45348837209302323</v>
      </c>
      <c r="G848" s="187"/>
      <c r="H848" s="67"/>
      <c r="I848" s="67"/>
      <c r="J848" s="67"/>
      <c r="K848" s="67"/>
      <c r="L848" s="67"/>
      <c r="M848" s="67"/>
      <c r="N848" s="67"/>
      <c r="O848" s="67"/>
      <c r="P848" s="67"/>
    </row>
    <row r="849" spans="1:16" x14ac:dyDescent="0.3">
      <c r="A849" s="42" t="s">
        <v>731</v>
      </c>
      <c r="B849" s="1"/>
      <c r="C849" s="117"/>
      <c r="D849" s="110"/>
      <c r="E849" s="182">
        <f>(COUNTA(E755:E842))-2</f>
        <v>47</v>
      </c>
      <c r="F849" s="117">
        <f>(COUNTA(F755:F842))-2</f>
        <v>47</v>
      </c>
      <c r="G849" s="187"/>
      <c r="H849" s="67"/>
      <c r="I849" s="67"/>
      <c r="J849" s="67"/>
      <c r="K849" s="67"/>
      <c r="L849" s="67"/>
      <c r="M849" s="67"/>
      <c r="N849" s="67"/>
      <c r="O849" s="67"/>
      <c r="P849" s="67"/>
    </row>
    <row r="854" spans="1:16" x14ac:dyDescent="0.3">
      <c r="E854" s="9"/>
    </row>
  </sheetData>
  <phoneticPr fontId="10" type="noConversion"/>
  <hyperlinks>
    <hyperlink ref="C62" r:id="rId1" display="http://www.sodbtn.sk/obce/obec.php?kod_obce=529117" xr:uid="{6D8B7A42-B1F3-4E39-8B88-835DCB582C9F}"/>
    <hyperlink ref="C63" r:id="rId2" display="http://www.sodbtn.sk/obce/obec.php?kod_obce=529044" xr:uid="{BEF8B81C-C85A-49FA-9585-7725F038B1D8}"/>
    <hyperlink ref="C64" r:id="rId3" display="http://www.sodbtn.sk/obce/obec.php?kod_obce=528978" xr:uid="{49BB98F7-4583-4801-B477-925DF92CA074}"/>
    <hyperlink ref="C65" r:id="rId4" display="http://www.sodbtn.sk/obce/obec.php?kod_obce=544191" xr:uid="{4F6D6D8A-3D7E-402A-9D35-1A061E67F327}"/>
    <hyperlink ref="C66" r:id="rId5" display="http://www.sodbtn.sk/obce/obec.php?kod_obce=528994" xr:uid="{085E2D01-67AF-4EC1-9ECA-2188B56DBD51}"/>
    <hyperlink ref="C67" r:id="rId6" display="http://www.sodbtn.sk/obce/obec.php?kod_obce=529206" xr:uid="{5993B37E-C330-48DC-BFBB-52148D9F885A}"/>
    <hyperlink ref="C68" r:id="rId7" display="http://www.sodbtn.sk/obce/obec.php?kod_obce=529184" xr:uid="{51E252B1-20DA-4B15-8A9F-3BE7E5236A03}"/>
    <hyperlink ref="C69" r:id="rId8" display="http://www.sodbtn.sk/obce/obec.php?kod_obce=529109" xr:uid="{32454173-814D-4BDB-B4C5-3D994281F413}"/>
    <hyperlink ref="C70" r:id="rId9" display="http://www.sodbtn.sk/obce/obec.php?kod_obce=529281" xr:uid="{8B5D7A86-D6EB-404F-855F-CBD7156ED0B9}"/>
    <hyperlink ref="C71" r:id="rId10" display="http://www.sodbtn.sk/obce/obec.php?kod_obce=529214" xr:uid="{011048FA-2BFB-4F2F-AE5B-99302BB14A06}"/>
    <hyperlink ref="C37" r:id="rId11" display="http://www.sodbtn.sk/obce/obec.php?kod_obce=544086" xr:uid="{6E2596B8-22B3-4A2F-92CC-1731D03A1DEB}"/>
    <hyperlink ref="C38" r:id="rId12" display="http://www.sodbtn.sk/obce/obec.php?kod_obce=528781" xr:uid="{52F44008-08B8-46D8-AB00-C2FE0F4E3F5E}"/>
    <hyperlink ref="C39" r:id="rId13" display="http://www.sodbtn.sk/obce/obec.php?kod_obce=528811" xr:uid="{F96DF7C7-DB9D-477A-9D93-8901573243E5}"/>
    <hyperlink ref="C40" r:id="rId14" display="http://www.sodbtn.sk/obce/obec.php?kod_obce=528790" xr:uid="{8B6A18D9-559A-495C-AF77-6A512159D73C}"/>
    <hyperlink ref="C41" r:id="rId15" display="http://www.sodbtn.sk/obce/obec.php?kod_obce=528757" xr:uid="{4937E1E7-D04A-4F1B-8FE1-65479AB5696C}"/>
    <hyperlink ref="C42" r:id="rId16" display="http://www.sodbtn.sk/obce/obec.php?kod_obce=528986" xr:uid="{3601A066-3E4E-4720-94F7-7D505BA8D660}"/>
    <hyperlink ref="C44" r:id="rId17" display="http://www.sodbtn.sk/obce/obec.php?kod_obce=544141" xr:uid="{6C434630-EA88-4C21-BB19-CB5DB4891630}"/>
    <hyperlink ref="C45" r:id="rId18" display="http://www.sodbtn.sk/obce/obec.php?kod_obce=528838" xr:uid="{9AFE1B97-C3FF-450A-B82B-F9DAD7A60F3D}"/>
    <hyperlink ref="C46" r:id="rId19" display="http://www.sodbtn.sk/obce/obec.php?kod_obce=528731" xr:uid="{C13C5DC2-9AC4-46EA-B95F-90C418D713F8}"/>
    <hyperlink ref="C47" r:id="rId20" display="http://www.sodbtn.sk/obce/obec.php?kod_obce=528820" xr:uid="{FEFFD9E8-F0D1-454C-8ECC-8093BA7EB099}"/>
    <hyperlink ref="C48" r:id="rId21" display="http://www.sodbtn.sk/obce/obec.php?kod_obce=528927" xr:uid="{D70D948C-FD84-4F61-A0F3-16A1FF1CB9E3}"/>
    <hyperlink ref="C49" r:id="rId22" display="http://www.sodbtn.sk/obce/obec.php?kod_obce=544108" xr:uid="{2E891EC4-59A6-45F0-B878-3C35B4C7FD68}"/>
    <hyperlink ref="C50" r:id="rId23" display="http://www.sodbtn.sk/obce/obec.php?kod_obce=528935" xr:uid="{5194730E-3D14-4B85-8FE2-FBCE61949968}"/>
    <hyperlink ref="C51" r:id="rId24" display="http://www.sodbtn.sk/obce/obec.php?kod_obce=528765" xr:uid="{B776AD93-DB2F-4438-B6A6-158BA1C59FFF}"/>
    <hyperlink ref="C52" r:id="rId25" display="http://www.sodbtn.sk/obce/obec.php?kod_obce=528889" xr:uid="{AE0B8BCF-E386-42F5-B7F3-09CF70F43487}"/>
    <hyperlink ref="C53" r:id="rId26" display="http://www.sodbtn.sk/obce/obec.php?kod_obce=529052" xr:uid="{F2763EA1-0E8C-4A12-82D0-BC54A51B60E5}"/>
    <hyperlink ref="C54" r:id="rId27" display="http://www.sodbtn.sk/obce/obec.php?kod_obce=528862" xr:uid="{91B86A78-73F0-4C1B-B588-29EEACA23191}"/>
    <hyperlink ref="C55" r:id="rId28" display="http://www.sodbtn.sk/obce/obec.php?kod_obce=528854" xr:uid="{2AD15C32-1769-44EB-A3A3-1C6791A81284}"/>
    <hyperlink ref="C56" r:id="rId29" display="http://www.sodbtn.sk/obce/obec.php?kod_obce=544183" xr:uid="{03E663ED-FAFC-4748-A376-D167965330BD}"/>
    <hyperlink ref="C57" r:id="rId30" display="http://www.sodbtn.sk/obce/obec.php?kod_obce=544060" xr:uid="{89EF5499-CB06-4B69-97E4-46F163A77F86}"/>
    <hyperlink ref="C58" r:id="rId31" display="http://www.sodbtn.sk/obce/obec.php?kod_obce=529231" xr:uid="{9A743D41-39AC-426E-9FF9-3D6568431B07}"/>
    <hyperlink ref="C59" r:id="rId32" display="http://www.sodbtn.sk/obce/obec.php?kod_obce=529028" xr:uid="{0993BBCC-ABE3-4761-8FA1-D207B98A3937}"/>
    <hyperlink ref="C60" r:id="rId33" display="http://www.sodbtn.sk/obce/obec.php?kod_obce=529036" xr:uid="{81DDD22E-1130-4004-9671-D9C02389C269}"/>
    <hyperlink ref="C61" r:id="rId34" display="http://www.sodbtn.sk/obce/obec.php?kod_obce=528749" xr:uid="{497E1837-44AC-4DAE-8575-294C8E187C9B}"/>
    <hyperlink ref="C5" r:id="rId35" display="http://www.sodbtn.sk/obce/obec.php?kod_obce=544051" xr:uid="{31C12D0F-3A02-4332-9F05-40799E6A4F80}"/>
    <hyperlink ref="C6" r:id="rId36" display="http://www.sodbtn.sk/obce/obec.php?kod_obce=544213" xr:uid="{4C6A44D3-1D48-4C87-BDBA-9A077672D4A9}"/>
    <hyperlink ref="C7" r:id="rId37" display="http://www.sodbtn.sk/obce/obec.php?kod_obce=529265" xr:uid="{D503280F-EF85-43BF-A9EA-3909AA7CC552}"/>
    <hyperlink ref="C8" r:id="rId38" display="http://www.sodbtn.sk/obce/obec.php?kod_obce=529222" xr:uid="{26165767-FB21-4A92-AC4B-112BE373561D}"/>
    <hyperlink ref="C9" r:id="rId39" display="http://www.sodbtn.sk/obce/obec.php?kod_obce=529133" xr:uid="{306AEA22-1418-4359-ACD2-8BFDFA4344C3}"/>
    <hyperlink ref="C10" r:id="rId40" display="http://www.sodbtn.sk/obce/obec.php?kod_obce=544094" xr:uid="{0CF0C886-42C0-42EF-A54B-2285E8A4C337}"/>
    <hyperlink ref="C11" r:id="rId41" display="http://www.sodbtn.sk/obce/obec.php?kod_obce=544116" xr:uid="{D84DCD90-5357-413D-B0A5-73394F310D57}"/>
    <hyperlink ref="C12" r:id="rId42" display="http://www.sodbtn.sk/obce/obec.php?kod_obce=529176" xr:uid="{5D7C6FE8-A88C-44B9-8497-D0EC5A8744B7}"/>
    <hyperlink ref="C13" r:id="rId43" display="http://www.sodbtn.sk/obce/obec.php?kod_obce=529125" xr:uid="{CBDC437A-5C47-4CEF-8D61-CBB9725DD4E2}"/>
    <hyperlink ref="C14" r:id="rId44" display="http://www.sodbtn.sk/obce/obec.php?kod_obce=544078" xr:uid="{7B85168A-E06E-43C4-9680-16E3A2429706}"/>
    <hyperlink ref="C15" r:id="rId45" display="http://www.sodbtn.sk/obce/obec.php?kod_obce=544230" xr:uid="{52D9930C-5ED4-41B7-9F1C-7ADFB10DC8DA}"/>
    <hyperlink ref="C16" r:id="rId46" display="http://www.sodbtn.sk/obce/obec.php?kod_obce=528901" xr:uid="{6FFD0C94-91E5-4E67-90D3-90C3E6891621}"/>
    <hyperlink ref="C17" r:id="rId47" display="http://www.sodbtn.sk/obce/obec.php?kod_obce=528919" xr:uid="{3CCB213D-D776-434A-83E9-8DB492F10FB8}"/>
    <hyperlink ref="C18" r:id="rId48" display="http://www.sodbtn.sk/obce/obec.php?kod_obce=529141" xr:uid="{F6825317-3FF1-4B33-B8E8-59B1C865F74F}"/>
    <hyperlink ref="C19" r:id="rId49" display="http://www.sodbtn.sk/obce/obec.php?kod_obce=528773" xr:uid="{C9222C57-5410-4FED-864D-B80445AA8723}"/>
    <hyperlink ref="C20" r:id="rId50" display="http://www.sodbtn.sk/obce/obec.php?kod_obce=544175" xr:uid="{A7CBF8C5-325A-4F23-9AE9-54E7E59E9AA7}"/>
    <hyperlink ref="C21" r:id="rId51" display="http://www.sodbtn.sk/obce/obec.php?kod_obce=581674" xr:uid="{21EB4D56-F85E-4FA0-B587-19EB29596332}"/>
    <hyperlink ref="C22" r:id="rId52" display="http://www.sodbtn.sk/obce/obec.php?kod_obce=544124" xr:uid="{BEEC1A2B-7F75-4F30-AA5D-4721B7CA3F79}"/>
    <hyperlink ref="C23" r:id="rId53" display="http://www.sodbtn.sk/obce/obec.php?kod_obce=529257" xr:uid="{07D90158-4047-4232-A928-0EA26555CB44}"/>
    <hyperlink ref="C24" r:id="rId54" display="http://www.sodbtn.sk/obce/obec.php?kod_obce=529192" xr:uid="{C58C87A3-EBA9-4DB9-AE16-4D01A6BD45F8}"/>
    <hyperlink ref="C25" r:id="rId55" display="http://www.sodbtn.sk/obce/obec.php?kod_obce=529001" xr:uid="{922A5235-8B0B-4B9B-9131-50093EF81A94}"/>
    <hyperlink ref="C26" r:id="rId56" display="http://www.sodbtn.sk/obce/obec.php?kod_obce=529290" xr:uid="{83583D13-E477-4F69-B455-E5DBB6DE78F0}"/>
    <hyperlink ref="C27" r:id="rId57" display="http://www.sodbtn.sk/obce/obec.php?kod_obce=528943" xr:uid="{36815DDE-0D92-48E3-AB2D-C8AB7CB5DE08}"/>
    <hyperlink ref="C28" r:id="rId58" display="http://www.sodbtn.sk/obce/obec.php?kod_obce=544159" xr:uid="{EF281884-3A58-4971-84BA-920F01D67F28}"/>
    <hyperlink ref="C29" r:id="rId59" display="http://www.sodbtn.sk/obce/obec.php?kod_obce=528960" xr:uid="{18555052-7EC9-4412-B631-0E0EE5BA56E5}"/>
    <hyperlink ref="C30" r:id="rId60" display="http://www.sodbtn.sk/obce/obec.php?kod_obce=529150" xr:uid="{A8C3CDCD-35AF-4337-BC3D-42CD595D2753}"/>
    <hyperlink ref="C31" r:id="rId61" display="http://www.sodbtn.sk/obce/obec.php?kod_obce=529168" xr:uid="{50132D9D-1EB0-4026-921B-A850DF358324}"/>
    <hyperlink ref="C32" r:id="rId62" display="http://www.sodbtn.sk/obce/obec.php?kod_obce=544132" xr:uid="{9324E6E6-8B8F-4DED-9837-8E6D1239C508}"/>
    <hyperlink ref="C33" r:id="rId63" display="http://www.sodbtn.sk/obce/obec.php?kod_obce=544221" xr:uid="{5E55D043-F28C-42EC-9590-97D524252592}"/>
    <hyperlink ref="C34" r:id="rId64" display="http://www.sodbtn.sk/obce/obec.php?kod_obce=529079" xr:uid="{91C870B9-D997-46AA-A35F-2E5A80F8A127}"/>
    <hyperlink ref="C35" r:id="rId65" display="http://www.sodbtn.sk/obce/obec.php?kod_obce=528871" xr:uid="{76934900-6CFE-4D58-97CC-5E4A2023DB5D}"/>
    <hyperlink ref="C36" r:id="rId66" display="http://www.sodbtn.sk/obce/obec.php?kod_obce=528846" xr:uid="{9038244C-845C-474F-A1AC-58DAE265AE9D}"/>
    <hyperlink ref="C87" r:id="rId67" display="http://www.sodbtn.sk/obce/obec.php?kod_obce=527106" xr:uid="{80186B0D-7289-4AB1-B081-3B879B61D1CB}"/>
    <hyperlink ref="C88" r:id="rId68" display="http://www.sodbtn.sk/obce/obec.php?kod_obce=519197" xr:uid="{A859BC05-747C-4A51-B2EF-B221B85A9BAC}"/>
    <hyperlink ref="C89" r:id="rId69" display="http://www.sodbtn.sk/obce/obec.php?kod_obce=519391" xr:uid="{15304B90-6B73-43DD-A538-70B8A997CD5E}"/>
    <hyperlink ref="C90" r:id="rId70" display="http://www.sodbtn.sk/obce/obec.php?kod_obce=527505" xr:uid="{9CE9D061-68A7-4300-8A36-977B91208FFD}"/>
    <hyperlink ref="C91" r:id="rId71" display="http://www.sodbtn.sk/obce/obec.php?kod_obce=519448" xr:uid="{0C2D55C4-64BE-4085-8182-FB1E97552AEC}"/>
    <hyperlink ref="C92" r:id="rId72" display="http://www.sodbtn.sk/obce/obec.php?kod_obce=527483" xr:uid="{54E02399-6EFC-481E-84CA-65B5C662CC11}"/>
    <hyperlink ref="C93" r:id="rId73" display="http://www.sodbtn.sk/obce/obec.php?kod_obce=527696" xr:uid="{F0F34E4D-EAED-46C5-B3B2-8C44CF7562BD}"/>
    <hyperlink ref="C94" r:id="rId74" display="http://www.sodbtn.sk/obce/obec.php?kod_obce=527211" xr:uid="{884F8C84-0675-48BF-9B0E-D3C9301B85F7}"/>
    <hyperlink ref="C95" r:id="rId75" display="http://www.sodbtn.sk/obce/obec.php?kod_obce=528072" xr:uid="{5FD87DE1-170E-4BA5-81ED-BECC99ACA7D3}"/>
    <hyperlink ref="C96" r:id="rId76" display="http://www.sodbtn.sk/obce/obec.php?kod_obce=527831" xr:uid="{9A145FB7-D5D0-4144-9CD1-B36A7A140BA4}"/>
    <hyperlink ref="C97" r:id="rId77" display="http://www.sodbtn.sk/obce/obec.php?kod_obce=519316" xr:uid="{0223CD6B-8FE7-461D-8DA7-E764A8BBC3E4}"/>
    <hyperlink ref="C98" r:id="rId78" display="http://www.sodbtn.sk/obce/obec.php?kod_obce=519537" xr:uid="{66414D80-F8E0-4C73-8BDE-EB7A1769FB17}"/>
    <hyperlink ref="C99" r:id="rId79" display="http://www.sodbtn.sk/obce/obec.php?kod_obce=527777" xr:uid="{1E3162D6-02E4-465A-ABF9-D141FF367A26}"/>
    <hyperlink ref="C100" r:id="rId80" display="http://www.sodbtn.sk/obce/obec.php?kod_obce=519987" xr:uid="{7B58DBF0-35E4-444C-8EE7-AE72A3A99CF9}"/>
    <hyperlink ref="C101" r:id="rId81" display="http://www.sodbtn.sk/obce/obec.php?kod_obce=527564" xr:uid="{785982D7-3071-4052-83AE-181555DA1FD3}"/>
    <hyperlink ref="C102" r:id="rId82" display="http://www.sodbtn.sk/obce/obec.php?kod_obce=527424" xr:uid="{873FA218-7D42-4E00-9A94-74F4BAB58587}"/>
    <hyperlink ref="C103" r:id="rId83" display="http://www.sodbtn.sk/obce/obec.php?kod_obce=527360" xr:uid="{2BEEC73E-F08A-4899-A065-1948AE5EAF15}"/>
    <hyperlink ref="C104" r:id="rId84" display="http://www.sodbtn.sk/obce/obec.php?kod_obce=527751" xr:uid="{A840C823-117E-487B-9E44-63F29B33651D}"/>
    <hyperlink ref="C105" r:id="rId85" display="http://www.sodbtn.sk/obce/obec.php?kod_obce=527785" xr:uid="{22F2D023-F2EE-4361-A32A-97EF22B4C8C3}"/>
    <hyperlink ref="C106" r:id="rId86" display="http://www.sodbtn.sk/obce/obec.php?kod_obce=527491" xr:uid="{90F1381B-9CFF-4BA6-8C4A-79BE4C43C01A}"/>
    <hyperlink ref="C107" r:id="rId87" display="http://www.sodbtn.sk/obce/obec.php?kod_obce=528081" xr:uid="{27CCA5A9-DA92-4ABE-867E-DD1A7787007F}"/>
    <hyperlink ref="C108" r:id="rId88" display="http://www.sodbtn.sk/obce/obec.php?kod_obce=527327" xr:uid="{490285BE-74E5-41D4-A71B-90FD1CDD9716}"/>
    <hyperlink ref="C109" r:id="rId89" display="http://www.sodbtn.sk/obce/obec.php?kod_obce=527319" xr:uid="{C42192BB-D5E5-4786-BD20-5635E3A57F48}"/>
    <hyperlink ref="C110" r:id="rId90" display="http://www.sodbtn.sk/obce/obec.php?kod_obce=519995" xr:uid="{7E73C555-EA5E-4051-AC48-9AE249526949}"/>
    <hyperlink ref="C111" r:id="rId91" display="http://www.sodbtn.sk/obce/obec.php?kod_obce=527670" xr:uid="{17236050-A064-4AD0-9E04-5E4F7281B656}"/>
    <hyperlink ref="C112" r:id="rId92" display="http://www.sodbtn.sk/obce/obec.php?kod_obce=527882" xr:uid="{9E38A84D-2789-4A48-B26E-B58B760FF7E9}"/>
    <hyperlink ref="C113" r:id="rId93" display="http://www.sodbtn.sk/obce/obec.php?kod_obce=527661" xr:uid="{47AD99F4-2B1B-4894-A9C0-24602C2D0375}"/>
    <hyperlink ref="C114" r:id="rId94" display="http://www.sodbtn.sk/obce/obec.php?kod_obce=580601" xr:uid="{6DF50FC5-CD08-483A-AA61-29BB09EC87BE}"/>
    <hyperlink ref="C115" r:id="rId95" display="http://www.sodbtn.sk/obce/obec.php?kod_obce=519561" xr:uid="{7A8C4CE1-9854-41CC-97D7-562A21CF9B8C}"/>
    <hyperlink ref="C116" r:id="rId96" display="http://www.sodbtn.sk/obce/obec.php?kod_obce=527378" xr:uid="{F4084C31-292E-4933-8882-633299A97D88}"/>
    <hyperlink ref="C117" r:id="rId97" display="http://www.sodbtn.sk/obce/obec.php?kod_obce=527955" xr:uid="{2EAA928D-98C2-4D7F-A515-4E4D374B7874}"/>
    <hyperlink ref="C118" r:id="rId98" display="http://www.sodbtn.sk/obce/obec.php?kod_obce=527254" xr:uid="{8C4EF629-47C2-41D6-AA5A-0D903BDBC9DD}"/>
    <hyperlink ref="C119" r:id="rId99" display="http://www.sodbtn.sk/obce/obec.php?kod_obce=527602" xr:uid="{C4E1825F-2437-4485-A11E-2E3B5C39A7A3}"/>
    <hyperlink ref="C120" r:id="rId100" display="http://www.sodbtn.sk/obce/obec.php?kod_obce=527432" xr:uid="{1D2D8F2B-2A5F-40AE-8577-BCE833C2E811}"/>
    <hyperlink ref="C121" r:id="rId101" display="http://www.sodbtn.sk/obce/obec.php?kod_obce=527131" xr:uid="{F8BD7674-6620-423E-A70E-AD1EB406DEBB}"/>
    <hyperlink ref="C122" r:id="rId102" display="http://www.sodbtn.sk/obce/obec.php?kod_obce=528030" xr:uid="{11A528BD-75D4-43B6-94AA-F6DE4ABC6980}"/>
    <hyperlink ref="C123" r:id="rId103" display="http://www.sodbtn.sk/obce/obec.php?kod_obce=527653" xr:uid="{D395AD0D-60F5-4C29-87EB-C6B582576CA6}"/>
    <hyperlink ref="C124" r:id="rId104" display="http://www.sodbtn.sk/obce/obec.php?kod_obce=527769" xr:uid="{B02024E0-FC60-4A5E-8A95-E7838DF05BC1}"/>
    <hyperlink ref="C126" r:id="rId105" display="http://www.sodbtn.sk/obce/obec.php?kod_obce=527271" xr:uid="{72DFF110-FB09-41D2-9D77-F1D12A1D4637}"/>
    <hyperlink ref="C127" r:id="rId106" display="http://www.sodbtn.sk/obce/obec.php?kod_obce=527807" xr:uid="{74264382-4433-4E21-812A-80CC22663077}"/>
    <hyperlink ref="C128" r:id="rId107" display="http://www.sodbtn.sk/obce/obec.php?kod_obce=527858" xr:uid="{CE443AC2-440C-4E9C-B95A-E0E0E0CEAE5B}"/>
    <hyperlink ref="C129" r:id="rId108" display="http://www.sodbtn.sk/obce/obec.php?kod_obce=519596" xr:uid="{F30463B4-3427-41AA-A4D5-4558C46D61B7}"/>
    <hyperlink ref="C130" r:id="rId109" display="http://www.sodbtn.sk/obce/obec.php?kod_obce=527947" xr:uid="{FFD5D9F9-0F55-4B0C-9D7A-2B5D4806B512}"/>
    <hyperlink ref="C131" r:id="rId110" display="http://www.sodbtn.sk/obce/obec.php?kod_obce=527548" xr:uid="{361E9B9D-2907-4955-9A5A-33DE7D48CA49}"/>
    <hyperlink ref="C132" r:id="rId111" display="http://www.sodbtn.sk/obce/obec.php?kod_obce=527904" xr:uid="{48586C3A-2819-47BA-A954-9F8631578259}"/>
    <hyperlink ref="C133" r:id="rId112" display="http://www.sodbtn.sk/obce/obec.php?kod_obce=527629" xr:uid="{A948674D-BAD4-4274-A4F3-63AA6AB0A053}"/>
    <hyperlink ref="C134" r:id="rId113" display="http://www.sodbtn.sk/obce/obec.php?kod_obce=519332" xr:uid="{02A3EFB2-C47C-4EE4-A6CB-074FDFF3E4B8}"/>
    <hyperlink ref="C135" r:id="rId114" display="http://www.sodbtn.sk/obce/obec.php?kod_obce=527238" xr:uid="{EAF3B28E-3BB3-4F5E-AE71-37099F435F3C}"/>
    <hyperlink ref="C136" r:id="rId115" display="http://www.sodbtn.sk/obce/obec.php?kod_obce=527645" xr:uid="{F72467E8-AD0A-48AF-AE83-819D1B247100}"/>
    <hyperlink ref="C137" r:id="rId116" display="http://www.sodbtn.sk/obce/obec.php?kod_obce=527891" xr:uid="{33AC0030-9D7D-47CC-BDFA-092531FDC655}"/>
    <hyperlink ref="C138" r:id="rId117" display="http://www.sodbtn.sk/obce/obec.php?kod_obce=527394" xr:uid="{90EAE25C-3F18-48A7-B3DA-E633E6C9161A}"/>
    <hyperlink ref="C139" r:id="rId118" display="http://www.sodbtn.sk/obce/obec.php?kod_obce=527351" xr:uid="{3F24A130-1272-44A3-AF28-F2A576357BC1}"/>
    <hyperlink ref="C140" r:id="rId119" display="http://www.sodbtn.sk/obce/obec.php?kod_obce=527220" xr:uid="{BCB28938-AF3F-482E-AD70-8DFB2ADCBADA}"/>
    <hyperlink ref="C141" r:id="rId120" display="http://www.sodbtn.sk/obce/obec.php?kod_obce=527459" xr:uid="{53347B4F-CBBF-4E7E-A888-44E1A4E31404}"/>
    <hyperlink ref="C142" r:id="rId121" display="http://www.sodbtn.sk/obce/obec.php?kod_obce=527688" xr:uid="{6B59BEF0-CC07-4D1E-92EB-5F7258C32966}"/>
    <hyperlink ref="C143" r:id="rId122" display="http://www.sodbtn.sk/obce/obec.php?kod_obce=528056" xr:uid="{72B8FE84-8C24-4FD6-9E99-34F7E31E8EE5}"/>
    <hyperlink ref="C144" r:id="rId123" display="http://www.sodbtn.sk/obce/obec.php?kod_obce=528064" xr:uid="{44D5D5D7-5D8C-46A8-9B29-36B068E8013B}"/>
    <hyperlink ref="C145" r:id="rId124" display="http://www.sodbtn.sk/obce/obec.php?kod_obce=527149" xr:uid="{B9D6B541-46A3-49F3-9A1F-8FE4CA64D421}"/>
    <hyperlink ref="C146" r:id="rId125" display="http://www.sodbtn.sk/obce/obec.php?kod_obce=527742" xr:uid="{78EED893-9127-49F3-AD08-F6B3D92054F5}"/>
    <hyperlink ref="C147" r:id="rId126" display="http://www.sodbtn.sk/obce/obec.php?kod_obce=527599" xr:uid="{0E92F6EF-89C4-474E-8E5C-8AED4B586E31}"/>
    <hyperlink ref="C148" r:id="rId127" display="http://www.sodbtn.sk/obce/obec.php?kod_obce=527556" xr:uid="{102E92A7-5180-4500-9314-B2C2B0233F31}"/>
    <hyperlink ref="C149" r:id="rId128" display="http://www.sodbtn.sk/obce/obec.php?kod_obce=527441" xr:uid="{1059425E-18AA-40AB-90F2-9FBE2D09D7B5}"/>
    <hyperlink ref="C150" r:id="rId129" display="http://www.sodbtn.sk/obce/obec.php?kod_obce=527963" xr:uid="{9B4F8674-2BC3-48E9-8376-9AE9DC084F21}"/>
    <hyperlink ref="C151" r:id="rId130" display="http://www.sodbtn.sk/obce/obec.php?kod_obce=527246" xr:uid="{A4140F89-634A-4621-B0DA-8F3A25788D17}"/>
    <hyperlink ref="C152" r:id="rId131" display="http://www.sodbtn.sk/obce/obec.php?kod_obce=527122" xr:uid="{FF2CE15D-171A-4542-AEF7-A80E6072DD14}"/>
    <hyperlink ref="C153" r:id="rId132" display="http://www.sodbtn.sk/obce/obec.php?kod_obce=527301" xr:uid="{03E0CD23-23DB-4A02-AEEC-16E80B8AD858}"/>
    <hyperlink ref="C154" r:id="rId133" display="http://www.sodbtn.sk/obce/obec.php?kod_obce=527874" xr:uid="{94C18442-BB48-4170-B6E3-AC8A9474F25D}"/>
    <hyperlink ref="C155" r:id="rId134" display="http://www.sodbtn.sk/obce/obec.php?kod_obce=527734" xr:uid="{CBAD66FD-D2FE-47AA-95E2-6E8B6F437102}"/>
    <hyperlink ref="C169" r:id="rId135" display="http://www.sodbtn.sk/obce/obec.php?kod_obce=527840" xr:uid="{2F2FCC1B-0213-4ED0-A9FB-846F61E50B9D}"/>
    <hyperlink ref="C170" r:id="rId136" display="http://www.sodbtn.sk/obce/obec.php?kod_obce=527157" xr:uid="{DC1CB5D1-ED0C-4689-A493-383523A67C66}"/>
    <hyperlink ref="C171" r:id="rId137" display="http://www.sodbtn.sk/obce/obec.php?kod_obce=528048" xr:uid="{87CF73F5-69C4-4508-85F3-25BF01C49B55}"/>
    <hyperlink ref="C172" r:id="rId138" display="http://www.sodbtn.sk/obce/obec.php?kod_obce=527335" xr:uid="{D549468D-96F8-4C7F-96B7-CA1E3E3D6381}"/>
    <hyperlink ref="C173" r:id="rId139" display="http://www.sodbtn.sk/obce/obec.php?kod_obce=527181" xr:uid="{5E35B416-5836-425D-AEED-8EB09A7FD951}"/>
    <hyperlink ref="C174" r:id="rId140" display="http://www.sodbtn.sk/obce/obec.php?kod_obce=527262" xr:uid="{5263B821-44D4-4046-A129-93121C849352}"/>
    <hyperlink ref="C175" r:id="rId141" display="http://www.sodbtn.sk/obce/obec.php?kod_obce=527912" xr:uid="{F6A8CA76-F054-4581-AD39-3737837759DF}"/>
    <hyperlink ref="C176" r:id="rId142" display="http://www.sodbtn.sk/obce/obec.php?kod_obce=527637" xr:uid="{474FE180-5618-4662-BDB5-52DE9494A086}"/>
    <hyperlink ref="C177" r:id="rId143" display="http://www.sodbtn.sk/obce/obec.php?kod_obce=527173" xr:uid="{4FFB9148-5008-4B76-978A-EE39845AA0E6}"/>
    <hyperlink ref="C178" r:id="rId144" display="http://www.sodbtn.sk/obce/obec.php?kod_obce=527297" xr:uid="{B7E87E1A-BDAE-4B13-B4B1-0BF9FCA7B701}"/>
    <hyperlink ref="C179" r:id="rId145" display="http://www.sodbtn.sk/obce/obec.php?kod_obce=527939" xr:uid="{94DDF234-3070-4F6D-9390-55052DCF9BF5}"/>
    <hyperlink ref="C180" r:id="rId146" display="http://www.sodbtn.sk/obce/obec.php?kod_obce=527581" xr:uid="{1FAEB08E-8110-4236-8688-3222B4FB50B8}"/>
    <hyperlink ref="C181" r:id="rId147" display="http://www.sodbtn.sk/obce/obec.php?kod_obce=527866" xr:uid="{E220095F-70D2-4C2A-B750-E540A1C7CC04}"/>
    <hyperlink ref="C182" r:id="rId148" display="http://www.sodbtn.sk/obce/obec.php?kod_obce=527823" xr:uid="{AE14F559-38CB-43AF-8FC9-712E22651C2B}"/>
    <hyperlink ref="C183" r:id="rId149" display="http://www.sodbtn.sk/obce/obec.php?kod_obce=527475" xr:uid="{36E49ABF-5B0D-421F-8452-9023B03B1AC9}"/>
    <hyperlink ref="C184" r:id="rId150" display="http://www.sodbtn.sk/obce/obec.php?kod_obce=527513" xr:uid="{543086DB-E04A-4B07-8FF8-DA5EB595EF5A}"/>
    <hyperlink ref="C185" r:id="rId151" display="http://www.sodbtn.sk/obce/obec.php?kod_obce=527980" xr:uid="{8971132E-B86F-4452-8961-DC25768BE631}"/>
    <hyperlink ref="C186" r:id="rId152" display="http://www.sodbtn.sk/obce/obec.php?kod_obce=527793" xr:uid="{34737EAC-5458-4685-8C3B-958406BF5C92}"/>
    <hyperlink ref="C187" r:id="rId153" display="http://www.sodbtn.sk/obce/obec.php?kod_obce=527700" xr:uid="{75D73399-C013-44B0-93DA-A507532BE8E5}"/>
    <hyperlink ref="C188" r:id="rId154" display="http://www.sodbtn.sk/obce/obec.php?kod_obce=527386" xr:uid="{79742D4C-EBA0-45B2-9E43-D2EBA0029B35}"/>
    <hyperlink ref="C189" r:id="rId155" display="http://www.sodbtn.sk/obce/obec.php?kod_obce=527998" xr:uid="{5F66DA07-CCA7-49C4-8100-EEFF17595D03}"/>
    <hyperlink ref="C190" r:id="rId156" display="http://www.sodbtn.sk/obce/obec.php?kod_obce=527289" xr:uid="{546EA4C9-B6A7-4AF7-BD44-D020D2638FDD}"/>
    <hyperlink ref="C191" r:id="rId157" display="http://www.sodbtn.sk/obce/obec.php?kod_obce=560073" xr:uid="{50D15644-6A5E-4023-95D3-CD2513899EF8}"/>
    <hyperlink ref="C192" r:id="rId158" display="http://www.sodbtn.sk/obce/obec.php?kod_obce=527114" xr:uid="{B7C688BF-D4A7-4E90-AC33-0D97806AD5DB}"/>
    <hyperlink ref="C193" r:id="rId159" display="http://www.sodbtn.sk/obce/obec.php?kod_obce=527203" xr:uid="{824D758F-947D-40E5-869C-2DC3A4C8E3D6}"/>
    <hyperlink ref="C194" r:id="rId160" display="http://www.sodbtn.sk/obce/obec.php?kod_obce=527971" xr:uid="{2401A824-87E4-44B9-806C-5F726F591978}"/>
    <hyperlink ref="C195" r:id="rId161" display="http://www.sodbtn.sk/obce/obec.php?kod_obce=527521" xr:uid="{015A8D8E-F9BD-4200-89EE-2D307FE16501}"/>
    <hyperlink ref="C196" r:id="rId162" display="http://www.sodbtn.sk/obce/obec.php?kod_obce=527572" xr:uid="{CC3BADD3-920B-48E8-9BEE-E53EA76BA9B5}"/>
    <hyperlink ref="C197" r:id="rId163" display="http://www.sodbtn.sk/obce/obec.php?kod_obce=528021" xr:uid="{E6292E49-3D7D-45B2-8E29-EBEFEA5F2E41}"/>
    <hyperlink ref="C198" r:id="rId164" display="http://www.sodbtn.sk/obce/obec.php?kod_obce=527165" xr:uid="{38A0E0EC-F922-49BD-B9F4-94E6D282A8FA}"/>
    <hyperlink ref="C199" r:id="rId165" display="http://www.sodbtn.sk/obce/obec.php?kod_obce=527530" xr:uid="{20EE2753-6505-435F-B467-BE95834BCE6E}"/>
    <hyperlink ref="C200" r:id="rId166" display="http://www.sodbtn.sk/obce/obec.php?kod_obce=527921" xr:uid="{AACC2A4B-E5C5-45BE-B169-29FB52841FAB}"/>
    <hyperlink ref="C201" r:id="rId167" display="http://www.sodbtn.sk/obce/obec.php?kod_obce=528013" xr:uid="{A54B54B7-C79D-4D5A-8502-BD5BE6D36333}"/>
    <hyperlink ref="C202" r:id="rId168" display="http://www.sodbtn.sk/obce/obec.php?kod_obce=527726" xr:uid="{C07A18E1-3C2C-4F18-905F-DFA32324CD6A}"/>
    <hyperlink ref="C203" r:id="rId169" display="http://www.sodbtn.sk/obce/obec.php?kod_obce=527408" xr:uid="{8B7AFC79-5956-44AF-AB34-E28D3770405E}"/>
    <hyperlink ref="C204" r:id="rId170" display="http://www.sodbtn.sk/obce/obec.php?kod_obce=527611" xr:uid="{C12D56BB-2AB5-4437-B434-7EBCD7B046DA}"/>
    <hyperlink ref="C205" r:id="rId171" display="http://www.sodbtn.sk/obce/obec.php?kod_obce=527718" xr:uid="{E83DE36F-D869-4FE0-BD42-C5441413B822}"/>
    <hyperlink ref="C206" r:id="rId172" display="http://www.sodbtn.sk/obce/obec.php?kod_obce=528005" xr:uid="{27DEED12-3EBD-40F8-9820-748994A11B7D}"/>
    <hyperlink ref="C208" r:id="rId173" display="http://www.sodbtn.sk/obce/obec.php?kod_obce=527416" xr:uid="{760F7BEF-AC5E-487A-8D9C-522FFC7BF509}"/>
    <hyperlink ref="C209" r:id="rId174" display="http://www.sodbtn.sk/obce/obec.php?kod_obce=527343" xr:uid="{9A41899A-0684-469F-8F38-F993110F38A9}"/>
    <hyperlink ref="C210" r:id="rId175" display="http://www.sodbtn.sk/obce/obec.php?kod_obce=527815" xr:uid="{F17CFC23-FFCA-4FAE-936B-2B51F1D14E28}"/>
    <hyperlink ref="C211" r:id="rId176" display="http://www.sodbtn.sk/obce/obec.php?kod_obce=527467" xr:uid="{D1CAE8E8-CD4D-4B57-AF47-6D276CC403A0}"/>
    <hyperlink ref="C212" r:id="rId177" display="http://www.sodbtn.sk/obce/obec.php?kod_obce=527190" xr:uid="{051C6F16-0B60-49D8-A551-D93B5029EC28}"/>
    <hyperlink ref="C226" r:id="rId178" display="http://www.sodbtn.sk/obce/obec.php?kod_obce=526665" xr:uid="{2F3C4CF2-4622-437A-8691-3EDA006539DE}"/>
    <hyperlink ref="C227" r:id="rId179" display="http://www.sodbtn.sk/obce/obec.php?kod_obce=526860" xr:uid="{EAA06643-7B20-4338-B085-0A1A1BC0E3FC}"/>
    <hyperlink ref="C228" r:id="rId180" display="http://www.sodbtn.sk/obce/obec.php?kod_obce=526975" xr:uid="{737AF434-4F75-45B5-8CB7-B6170A49CBE9}"/>
    <hyperlink ref="C229" r:id="rId181" display="http://www.sodbtn.sk/obce/obec.php?kod_obce=526924" xr:uid="{92D1CE23-FCBF-4BB8-A838-3506CAFEF7C0}"/>
    <hyperlink ref="C230" r:id="rId182" display="http://www.sodbtn.sk/obce/obec.php?kod_obce=526762" xr:uid="{EEE5F5A3-2EA7-4CFB-8798-453FF6395AEE}"/>
    <hyperlink ref="C231" r:id="rId183" display="http://www.sodbtn.sk/obce/obec.php?kod_obce=526959" xr:uid="{F27CC5AC-184A-4627-800C-7B29CEA3F0E8}"/>
    <hyperlink ref="C232" r:id="rId184" display="http://www.sodbtn.sk/obce/obec.php?kod_obce=526967" xr:uid="{C29043CB-B67E-4B88-9EE8-68FDA84D5C96}"/>
    <hyperlink ref="C233" r:id="rId185" display="http://www.sodbtn.sk/obce/obec.php?kod_obce=526720" xr:uid="{5DDBDAC4-3DEF-4270-8CA9-70AF2AFF9BB3}"/>
    <hyperlink ref="C234" r:id="rId186" display="http://www.sodbtn.sk/obce/obec.php?kod_obce=527092" xr:uid="{6A5FBD5B-FDE1-4698-A6F1-2874B36D7316}"/>
    <hyperlink ref="C235" r:id="rId187" display="http://www.sodbtn.sk/obce/obec.php?kod_obce=527041" xr:uid="{277133D6-3D82-4DE4-ACDA-20C85EAD0F62}"/>
    <hyperlink ref="C236" r:id="rId188" display="http://www.sodbtn.sk/obce/obec.php?kod_obce=526789" xr:uid="{1F55D299-F4CB-4BA6-B0A2-4FE3EA73A46B}"/>
    <hyperlink ref="C237" r:id="rId189" display="http://www.sodbtn.sk/obce/obec.php?kod_obce=526878" xr:uid="{345D158D-3C27-4B8F-955A-AD5C7F9A2F69}"/>
    <hyperlink ref="C238" r:id="rId190" display="http://www.sodbtn.sk/obce/obec.php?kod_obce=526797" xr:uid="{2F6F9134-4428-4B16-8EEA-CA7436FFA41B}"/>
    <hyperlink ref="C239" r:id="rId191" display="http://www.sodbtn.sk/obce/obec.php?kod_obce=526673" xr:uid="{7D901CC8-3D55-42B9-8A15-2661632A53EA}"/>
    <hyperlink ref="C240" r:id="rId192" display="http://www.sodbtn.sk/obce/obec.php?kod_obce=526754" xr:uid="{FEAFFE86-6D2D-474E-9D90-DA095DBC39DD}"/>
    <hyperlink ref="C241" r:id="rId193" display="http://www.sodbtn.sk/obce/obec.php?kod_obce=527076" xr:uid="{77AE9C22-707A-4121-90C5-1A017DBD948E}"/>
    <hyperlink ref="C242" r:id="rId194" display="http://www.sodbtn.sk/obce/obec.php?kod_obce=526771" xr:uid="{12BD8A70-596B-4B80-B13B-5951005B7767}"/>
    <hyperlink ref="C243" r:id="rId195" display="http://www.sodbtn.sk/obce/obec.php?kod_obce=526819" xr:uid="{AED11935-21CD-4DF6-95E0-260E8B5B620D}"/>
    <hyperlink ref="C244" r:id="rId196" display="http://www.sodbtn.sk/obce/obec.php?kod_obce=526908" xr:uid="{A7FAE9BD-6D91-408F-BB9A-8D076003FEF4}"/>
    <hyperlink ref="C245" r:id="rId197" display="http://www.sodbtn.sk/obce/obec.php?kod_obce=526851" xr:uid="{B1CF53DF-7EFB-4645-9671-EA3B2EB7E820}"/>
    <hyperlink ref="C246" r:id="rId198" display="http://www.sodbtn.sk/obce/obec.php?kod_obce=526711" xr:uid="{8C38A551-9EBA-4FA5-BBC2-7637BE5BC971}"/>
    <hyperlink ref="C247" r:id="rId199" display="http://www.sodbtn.sk/obce/obec.php?kod_obce=526916" xr:uid="{AAA4B7EF-5E8E-4984-AA54-6605E0D95A4A}"/>
    <hyperlink ref="C248" r:id="rId200" display="http://www.sodbtn.sk/obce/obec.php?kod_obce=526941" xr:uid="{87E8558C-D0F0-4C0B-9491-9D5A7FB1832B}"/>
    <hyperlink ref="C249" r:id="rId201" display="http://www.sodbtn.sk/obce/obec.php?kod_obce=526746" xr:uid="{44AA5884-2CE5-4DE0-8AF8-A6B4C571E217}"/>
    <hyperlink ref="C250" r:id="rId202" display="http://www.sodbtn.sk/obce/obec.php?kod_obce=526843" xr:uid="{B9DCC4A6-B5C4-4974-BE4D-37692801B869}"/>
    <hyperlink ref="C251" r:id="rId203" display="http://www.sodbtn.sk/obce/obec.php?kod_obce=527068" xr:uid="{502B175B-4215-4D51-9684-52942B7975C7}"/>
    <hyperlink ref="C252" r:id="rId204" display="http://www.sodbtn.sk/obce/obec.php?kod_obce=526886" xr:uid="{5361D394-CFDF-462A-A965-05762AA49F9A}"/>
    <hyperlink ref="C253" r:id="rId205" display="http://www.sodbtn.sk/obce/obec.php?kod_obce=526690" xr:uid="{BB3851B4-9455-477B-BD60-F0725891635C}"/>
    <hyperlink ref="C254" r:id="rId206" display="http://www.sodbtn.sk/obce/obec.php?kod_obce=527033" xr:uid="{8306EA12-1DE7-4BD6-AE4A-D4B4B2C611C6}"/>
    <hyperlink ref="C255" r:id="rId207" display="http://www.sodbtn.sk/obce/obec.php?kod_obce=527050" xr:uid="{69826D6C-8D34-4F38-A34F-BF779252B240}"/>
    <hyperlink ref="C256" r:id="rId208" display="http://www.sodbtn.sk/obce/obec.php?kod_obce=527025" xr:uid="{3F316C66-E5B1-4958-870D-88678840383F}"/>
    <hyperlink ref="C257" r:id="rId209" display="http://www.sodbtn.sk/obce/obec.php?kod_obce=527084" xr:uid="{A9062E9E-DD83-409B-AB96-6513AC222D7F}"/>
    <hyperlink ref="C258" r:id="rId210" display="http://www.sodbtn.sk/obce/obec.php?kod_obce=526681" xr:uid="{D52A82B7-8AF9-492F-B948-EA1DF46F85A0}"/>
    <hyperlink ref="C259" r:id="rId211" display="http://www.sodbtn.sk/obce/obec.php?kod_obce=526983" xr:uid="{B51DE047-16A7-4291-9C84-C53E48613A5F}"/>
    <hyperlink ref="C260" r:id="rId212" display="http://www.sodbtn.sk/obce/obec.php?kod_obce=527017" xr:uid="{8FDA5464-3318-41AB-86F2-6BE64D4F3CDA}"/>
    <hyperlink ref="C261" r:id="rId213" display="http://www.sodbtn.sk/obce/obec.php?kod_obce=526738" xr:uid="{BEEA8C88-B05A-44B4-96EB-F45C779EEE31}"/>
    <hyperlink ref="C262" r:id="rId214" display="http://www.sodbtn.sk/obce/obec.php?kod_obce=526827" xr:uid="{CA16C236-95B0-43D2-BC1A-88BC34A1FD03}"/>
    <hyperlink ref="C263" r:id="rId215" display="http://www.sodbtn.sk/obce/obec.php?kod_obce=526835" xr:uid="{042233B6-6468-49B6-9F75-F2E58CEB6846}"/>
    <hyperlink ref="C265" r:id="rId216" display="http://www.sodbtn.sk/obce/obec.php?kod_obce=526801" xr:uid="{B3E5523F-830D-4EA2-B0A3-D5312E44E487}"/>
    <hyperlink ref="C266" r:id="rId217" display="http://www.sodbtn.sk/obce/obec.php?kod_obce=526991" xr:uid="{B6226AF5-E960-42F0-A90A-05F38C2835C2}"/>
    <hyperlink ref="C267" r:id="rId218" display="http://www.sodbtn.sk/obce/obec.php?kod_obce=526894" xr:uid="{6E1C1422-354E-4999-B891-589B5592DF53}"/>
    <hyperlink ref="C268" r:id="rId219" display="http://www.sodbtn.sk/obce/obec.php?kod_obce=526703" xr:uid="{80E7C4E7-A859-4BE6-9E0E-BE7152314818}"/>
    <hyperlink ref="C269" r:id="rId220" display="http://www.sodbtn.sk/obce/obec.php?kod_obce=527009" xr:uid="{B3E2F8B7-2EC6-4299-BFA9-7779B81852B4}"/>
    <hyperlink ref="C270" r:id="rId221" display="http://www.sodbtn.sk/obce/obec.php?kod_obce=526932" xr:uid="{DA7237A6-9DF7-4179-91F2-D48D0C2D5D1C}"/>
    <hyperlink ref="C284" r:id="rId222" display="http://www.sodbtn.sk/obce/obec.php?kod_obce=520802" xr:uid="{CF18A9C7-1CF4-452E-8428-757825F779F1}"/>
    <hyperlink ref="C285" r:id="rId223" display="http://www.sodbtn.sk/obce/obec.php?kod_obce=520039" xr:uid="{C2E63724-B60C-44E3-BCD0-7E20D062EBA2}"/>
    <hyperlink ref="C286" r:id="rId224" display="http://www.sodbtn.sk/obce/obec.php?kod_obce=520829" xr:uid="{A14C9662-6CA2-41B5-B3C1-9CF711A431E0}"/>
    <hyperlink ref="C287" r:id="rId225" display="http://www.sodbtn.sk/obce/obec.php?kod_obce=520161" xr:uid="{02D8058B-FD09-4F6F-BCC4-E9ECE6AB4B20}"/>
    <hyperlink ref="C288" r:id="rId226" display="http://www.sodbtn.sk/obce/obec.php?kod_obce=521108" xr:uid="{894F0D90-9A73-4C2E-85A9-16AE4572A062}"/>
    <hyperlink ref="C289" r:id="rId227" display="http://www.sodbtn.sk/obce/obec.php?kod_obce=520934" xr:uid="{B62D8279-32D0-4321-9AB9-78BE1635458D}"/>
    <hyperlink ref="C290" r:id="rId228" display="http://www.sodbtn.sk/obce/obec.php?kod_obce=520918" xr:uid="{68458C83-E0CF-4809-B14C-0986944BB9BD}"/>
    <hyperlink ref="C291" r:id="rId229" display="http://www.sodbtn.sk/obce/obec.php?kod_obce=520659" xr:uid="{25F089B8-8BB1-413F-93ED-E29C7C8D2267}"/>
    <hyperlink ref="C292" r:id="rId230" display="http://www.sodbtn.sk/obce/obec.php?kod_obce=520390" xr:uid="{890EBC41-99E3-467E-B756-9487EF6859D4}"/>
    <hyperlink ref="C293" r:id="rId231" display="http://www.sodbtn.sk/obce/obec.php?kod_obce=520641" xr:uid="{3BD7AA6D-2DA5-447E-BDFD-6E0C382A02C2}"/>
    <hyperlink ref="C294" r:id="rId232" display="http://www.sodbtn.sk/obce/obec.php?kod_obce=520322" xr:uid="{3A2578F2-E103-4772-ABEB-FDC9ACCF3A6F}"/>
    <hyperlink ref="C295" r:id="rId233" display="http://www.sodbtn.sk/obce/obec.php?kod_obce=520365" xr:uid="{30A53DD8-7A2E-4BFF-B8DE-A4CCC1CA1B9D}"/>
    <hyperlink ref="C296" r:id="rId234" display="http://www.sodbtn.sk/obce/obec.php?kod_obce=520811" xr:uid="{01F29369-E5CA-42A8-BC9C-6855C206CA9D}"/>
    <hyperlink ref="C297" r:id="rId235" display="http://www.sodbtn.sk/obce/obec.php?kod_obce=521051" xr:uid="{3B7C94F1-F4CD-48E9-8ABC-6CD205F3DFE1}"/>
    <hyperlink ref="C298" r:id="rId236" display="http://www.sodbtn.sk/obce/obec.php?kod_obce=520209" xr:uid="{90BD358D-9D50-42FF-A96D-C8CDB22F5A65}"/>
    <hyperlink ref="C299" r:id="rId237" display="http://www.sodbtn.sk/obce/obec.php?kod_obce=520551" xr:uid="{EBBAA4FA-57AE-4E4A-8213-B5B779F97108}"/>
    <hyperlink ref="C300" r:id="rId238" display="http://www.sodbtn.sk/obce/obec.php?kod_obce=520438" xr:uid="{2EB942B3-1915-4FC5-A386-BF0AF2801B14}"/>
    <hyperlink ref="C301" r:id="rId239" display="http://www.sodbtn.sk/obce/obec.php?kod_obce=520942" xr:uid="{CA403D8A-271F-4EB7-85DA-B556E5955E52}"/>
    <hyperlink ref="C302" r:id="rId240" display="http://www.sodbtn.sk/obce/obec.php?kod_obce=520179" xr:uid="{C0D8B8A8-E402-448B-8ECE-D96D86B29B3F}"/>
    <hyperlink ref="C303" r:id="rId241" display="http://www.sodbtn.sk/obce/obec.php?kod_obce=520136" xr:uid="{6AAD7785-DCA7-42A1-8B01-7FF09E56FDDF}"/>
    <hyperlink ref="C304" r:id="rId242" display="http://www.sodbtn.sk/obce/obec.php?kod_obce=520594" xr:uid="{93FBB2C5-E3DD-4BBF-81FB-B694BA4B7D8B}"/>
    <hyperlink ref="C305" r:id="rId243" display="http://www.sodbtn.sk/obce/obec.php?kod_obce=520845" xr:uid="{8E84410D-285C-4778-8E38-7F4A799D416A}"/>
    <hyperlink ref="C306" r:id="rId244" display="http://www.sodbtn.sk/obce/obec.php?kod_obce=520888" xr:uid="{18A5D1C5-23CB-48C2-AF57-46FDF464B856}"/>
    <hyperlink ref="C307" r:id="rId245" display="http://www.sodbtn.sk/obce/obec.php?kod_obce=520764" xr:uid="{FBA67ECA-7418-494F-80D2-D08E3B3DDA8C}"/>
    <hyperlink ref="C308" r:id="rId246" display="http://www.sodbtn.sk/obce/obec.php?kod_obce=520748" xr:uid="{01EE9E19-7F21-46A5-B4A1-AF6563007F48}"/>
    <hyperlink ref="C309" r:id="rId247" display="http://www.sodbtn.sk/obce/obec.php?kod_obce=520489" xr:uid="{B7E66F09-2208-4A5F-9BF1-F0CDB6B31F49}"/>
    <hyperlink ref="C310" r:id="rId248" display="http://www.sodbtn.sk/obce/obec.php?kod_obce=520870" xr:uid="{0A2C9F37-207F-4AFE-ADF5-F886EC06554A}"/>
    <hyperlink ref="C311" r:id="rId249" display="http://www.sodbtn.sk/obce/obec.php?kod_obce=520730" xr:uid="{5820F4A0-571A-4550-8EF2-7559EE741BB5}"/>
    <hyperlink ref="C312" r:id="rId250" display="http://www.sodbtn.sk/obce/obec.php?kod_obce=520381" xr:uid="{38D02461-FD0E-475A-93C5-E16AC982F1F6}"/>
    <hyperlink ref="C313" r:id="rId251" display="http://www.sodbtn.sk/obce/obec.php?kod_obce=520284" xr:uid="{73FDC9C6-66F6-4A38-82E2-701D1033B105}"/>
    <hyperlink ref="C314" r:id="rId252" display="http://www.sodbtn.sk/obce/obec.php?kod_obce=520217" xr:uid="{60964579-E47D-405B-907A-25332CD9BFF6}"/>
    <hyperlink ref="C316" r:id="rId253" display="http://www.sodbtn.sk/obce/obec.php?kod_obce=520675" xr:uid="{BAC74369-C5AA-4F98-AA14-B153FD646B3B}"/>
    <hyperlink ref="C317" r:id="rId254" display="http://www.sodbtn.sk/obce/obec.php?kod_obce=520080" xr:uid="{688D59E0-B7E4-4F4D-B2FA-C9ECB90D22E9}"/>
    <hyperlink ref="C318" r:id="rId255" display="http://www.sodbtn.sk/obce/obec.php?kod_obce=520632" xr:uid="{19AB5AEA-5CCA-4789-A41C-E66D5A99F297}"/>
    <hyperlink ref="C333" r:id="rId256" display="http://www.sodbtn.sk/obce/obec.php?kod_obce=524603" xr:uid="{65910218-A8FC-465B-AFBF-3DB7D93BC12C}"/>
    <hyperlink ref="C334" r:id="rId257" display="http://www.sodbtn.sk/obce/obec.php?kod_obce=524778" xr:uid="{64D11215-0116-4199-AB00-327288E69375}"/>
    <hyperlink ref="C335" r:id="rId258" display="http://www.sodbtn.sk/obce/obec.php?kod_obce=525235" xr:uid="{F442A3C7-64DE-46D2-B2C3-04E318EAD768}"/>
    <hyperlink ref="C336" r:id="rId259" display="http://www.sodbtn.sk/obce/obec.php?kod_obce=525006" xr:uid="{85598B67-6578-4113-86D7-2ED615247AF2}"/>
    <hyperlink ref="C337" r:id="rId260" display="http://www.sodbtn.sk/obce/obec.php?kod_obce=524981" xr:uid="{F3D9FAE4-E702-4D67-A891-32FDEAA6F413}"/>
    <hyperlink ref="C338" r:id="rId261" display="http://www.sodbtn.sk/obce/obec.php?kod_obce=524611" xr:uid="{BDCBB32F-2B31-4040-9FE1-463D67C68FEB}"/>
    <hyperlink ref="C339" r:id="rId262" display="http://www.sodbtn.sk/obce/obec.php?kod_obce=524239" xr:uid="{3D21FAA6-3B3E-4156-B69D-9D13A652248E}"/>
    <hyperlink ref="C340" r:id="rId263" display="http://www.sodbtn.sk/obce/obec.php?kod_obce=525090" xr:uid="{0834D813-A087-40AA-B9D4-E90C9C3AACF4}"/>
    <hyperlink ref="C341" r:id="rId264" display="http://www.sodbtn.sk/obce/obec.php?kod_obce=525316" xr:uid="{BC7EDDDB-42B5-4196-9C6C-5CA378DC4BC6}"/>
    <hyperlink ref="C342" r:id="rId265" display="http://www.sodbtn.sk/obce/obec.php?kod_obce=524379" xr:uid="{2B5EAA17-7338-483D-A8D2-9B7378308AE4}"/>
    <hyperlink ref="C343" r:id="rId266" display="http://www.sodbtn.sk/obce/obec.php?kod_obce=525120" xr:uid="{0DB285CC-9DE2-4C2D-8167-AF0FAECE188F}"/>
    <hyperlink ref="C344" r:id="rId267" display="http://www.sodbtn.sk/obce/obec.php?kod_obce=524689" xr:uid="{0B8A0EE5-CE0F-49AA-8DC8-DEFB30DD7773}"/>
    <hyperlink ref="C345" r:id="rId268" display="http://www.sodbtn.sk/obce/obec.php?kod_obce=525219" xr:uid="{6A018C0E-25A3-41A6-8AE6-436106870568}"/>
    <hyperlink ref="C346" r:id="rId269" display="http://www.sodbtn.sk/obce/obec.php?kod_obce=524573" xr:uid="{8B0D28E0-25DF-4264-AA56-24C3BCF6DFC9}"/>
    <hyperlink ref="C347" r:id="rId270" display="http://www.sodbtn.sk/obce/obec.php?kod_obce=525049" xr:uid="{2CDAA7E7-F4F8-4FC7-B12C-99CEE47D1130}"/>
    <hyperlink ref="C348" r:id="rId271" display="http://www.sodbtn.sk/obce/obec.php?kod_obce=524298" xr:uid="{E4FC1E67-4049-481D-98A0-7BD67756A86F}"/>
    <hyperlink ref="C349" r:id="rId272" display="http://www.sodbtn.sk/obce/obec.php?kod_obce=524921" xr:uid="{21D759FF-2CF3-4D95-B188-595799653C83}"/>
    <hyperlink ref="C350" r:id="rId273" display="http://www.sodbtn.sk/obce/obec.php?kod_obce=524344" xr:uid="{CA99B5F9-D85D-4246-BEF6-3A4837B30F28}"/>
    <hyperlink ref="C351" r:id="rId274" display="http://www.sodbtn.sk/obce/obec.php?kod_obce=524310" xr:uid="{73854D6B-CFDB-4961-B09B-71BDA9DDD9A6}"/>
    <hyperlink ref="C352" r:id="rId275" display="http://www.sodbtn.sk/obce/obec.php?kod_obce=524816" xr:uid="{109FCC7F-92D9-4DB0-9B7F-A009E852EBAE}"/>
    <hyperlink ref="C353" r:id="rId276" display="http://www.sodbtn.sk/obce/obec.php?kod_obce=524671" xr:uid="{BB1C4184-33E7-4755-93EE-8AC533E4373F}"/>
    <hyperlink ref="C354" r:id="rId277" display="http://www.sodbtn.sk/obce/obec.php?kod_obce=524875" xr:uid="{59721B72-393E-4DAD-BA62-90A5637F211B}"/>
    <hyperlink ref="C355" r:id="rId278" display="http://www.sodbtn.sk/obce/obec.php?kod_obce=525375" xr:uid="{EFFB598F-D53B-4552-965A-E3E1360B1BC6}"/>
    <hyperlink ref="C356" r:id="rId279" display="http://www.sodbtn.sk/obce/obec.php?kod_obce=525243" xr:uid="{BF0F85C3-336E-455B-80EB-A3581B957650}"/>
    <hyperlink ref="C357" r:id="rId280" display="http://www.sodbtn.sk/obce/obec.php?kod_obce=524492" xr:uid="{E5A455E3-FFC0-437D-9346-0F962F848E97}"/>
    <hyperlink ref="C358" r:id="rId281" display="http://www.sodbtn.sk/obce/obec.php?kod_obce=525359" xr:uid="{08A969DC-4061-4BE7-9470-1C8FB1DDA343}"/>
    <hyperlink ref="C359" r:id="rId282" display="http://www.sodbtn.sk/obce/obec.php?kod_obce=524824" xr:uid="{B17AFB8F-ACEE-45EC-B6C0-30C8B4068A70}"/>
    <hyperlink ref="C360" r:id="rId283" display="http://www.sodbtn.sk/obce/obec.php?kod_obce=524280" xr:uid="{8A16F261-4815-4E02-A26A-694C0CB0A636}"/>
    <hyperlink ref="C361" r:id="rId284" display="http://www.sodbtn.sk/obce/obec.php?kod_obce=524948" xr:uid="{4D1046F2-742E-45C2-9FF1-647FCFA94AB7}"/>
    <hyperlink ref="C362" r:id="rId285" display="http://www.sodbtn.sk/obce/obec.php?kod_obce=525367" xr:uid="{8A1BD3F9-608C-489D-89D6-59B9B83A1185}"/>
    <hyperlink ref="C363" r:id="rId286" display="http://www.sodbtn.sk/obce/obec.php?kod_obce=524247" xr:uid="{CDC16C1E-9EFE-420F-B7C0-CF04FBC124AD}"/>
    <hyperlink ref="C364" r:id="rId287" display="http://www.sodbtn.sk/obce/obec.php?kod_obce=524565" xr:uid="{B72F81DB-308F-4B5C-8EA3-29F340B710B8}"/>
    <hyperlink ref="C365" r:id="rId288" display="http://www.sodbtn.sk/obce/obec.php?kod_obce=524956" xr:uid="{6690E31C-80B4-47EA-BCC0-9F0739DEB17E}"/>
    <hyperlink ref="C366" r:id="rId289" display="http://www.sodbtn.sk/obce/obec.php?kod_obce=524204" xr:uid="{CB6D6715-7298-4C91-98AF-BF3231D8168E}"/>
    <hyperlink ref="C367" r:id="rId290" display="http://www.sodbtn.sk/obce/obec.php?kod_obce=524557" xr:uid="{A8C8306A-6A63-46BE-92E9-EBD4AFFB763E}"/>
    <hyperlink ref="C368" r:id="rId291" display="http://www.sodbtn.sk/obce/obec.php?kod_obce=525308" xr:uid="{DBFA860E-B1A0-4558-9DDE-28C5BA5204E4}"/>
    <hyperlink ref="C369" r:id="rId292" display="http://www.sodbtn.sk/obce/obec.php?kod_obce=524182" xr:uid="{21A56BC9-2C09-48C0-A270-1FE8DF9EF2AF}"/>
    <hyperlink ref="C371" r:id="rId293" display="http://www.sodbtn.sk/obce/obec.php?kod_obce=525103" xr:uid="{A219B306-F1A7-4218-936D-51F6F7FC5602}"/>
    <hyperlink ref="C372" r:id="rId294" display="http://www.sodbtn.sk/obce/obec.php?kod_obce=525081" xr:uid="{74410D04-A1D0-4706-A391-F974E08A663A}"/>
    <hyperlink ref="C373" r:id="rId295" display="http://www.sodbtn.sk/obce/obec.php?kod_obce=524441" xr:uid="{F4C16A33-F40D-4D4E-8A47-F3854F764085}"/>
    <hyperlink ref="C374" r:id="rId296" display="http://www.sodbtn.sk/obce/obec.php?kod_obce=525421" xr:uid="{C6298965-1B3C-43B8-AF92-551AD589F908}"/>
    <hyperlink ref="C375" r:id="rId297" display="http://www.sodbtn.sk/obce/obec.php?kod_obce=524328" xr:uid="{64D39B0B-DA87-4D30-9384-65333EA70810}"/>
    <hyperlink ref="C389" r:id="rId298" display="http://www.sodbtn.sk/obce/obec.php?kod_obce=524140" xr:uid="{AF750865-A16C-45FF-9B33-496EEE7B70E2}"/>
    <hyperlink ref="C390" r:id="rId299" display="http://www.sodbtn.sk/obce/obec.php?kod_obce=525405" xr:uid="{DBEB4374-7370-4EED-AC68-3020FC299879}"/>
    <hyperlink ref="C391" r:id="rId300" display="http://www.sodbtn.sk/obce/obec.php?kod_obce=518590" xr:uid="{508615C1-D306-4BE6-A408-E1DAB138C40E}"/>
    <hyperlink ref="C392" r:id="rId301" display="http://www.sodbtn.sk/obce/obec.php?kod_obce=525260" xr:uid="{5E9BBBAA-CAE9-4218-85E3-4D49BEBA0A45}"/>
    <hyperlink ref="C393" r:id="rId302" display="http://www.sodbtn.sk/obce/obec.php?kod_obce=524531" xr:uid="{84407EB9-866A-41EC-85E7-3402F6A99F8B}"/>
    <hyperlink ref="C394" r:id="rId303" display="http://www.sodbtn.sk/obce/obec.php?kod_obce=525171" xr:uid="{B75B5C76-F132-49B5-8997-ED1E0E7F843C}"/>
    <hyperlink ref="C395" r:id="rId304" display="http://www.sodbtn.sk/obce/obec.php?kod_obce=524620" xr:uid="{EC5E70DD-6B48-4E87-91F3-8B2A13A7BEAA}"/>
    <hyperlink ref="C396" r:id="rId305" display="http://www.sodbtn.sk/obce/obec.php?kod_obce=524352" xr:uid="{475A27C2-E537-40ED-A61F-445ACBDB9D91}"/>
    <hyperlink ref="C397" r:id="rId306" display="http://www.sodbtn.sk/obce/obec.php?kod_obce=524395" xr:uid="{EB79DCF2-4B59-45F0-A0DD-27211ABE3DB1}"/>
    <hyperlink ref="C398" r:id="rId307" display="http://www.sodbtn.sk/obce/obec.php?kod_obce=525413" xr:uid="{385AE89A-3A84-4E26-82C6-54F26677AD2A}"/>
    <hyperlink ref="C399" r:id="rId308" display="http://www.sodbtn.sk/obce/obec.php?kod_obce=524638" xr:uid="{A3FD1FED-7534-4593-A536-1E33B1B372F0}"/>
    <hyperlink ref="C400" r:id="rId309" display="http://www.sodbtn.sk/obce/obec.php?kod_obce=525014" xr:uid="{C0A7284F-8C99-405A-BFAB-6DA9E422EC71}"/>
    <hyperlink ref="C401" r:id="rId310" display="http://www.sodbtn.sk/obce/obec.php?kod_obce=524468" xr:uid="{A9445B23-59E7-4F83-A63E-71B12FBFFF1C}"/>
    <hyperlink ref="C402" r:id="rId311" display="http://www.sodbtn.sk/obce/obec.php?kod_obce=524743" xr:uid="{6692F4B4-5061-4738-B9E8-03DC14CBAFBA}"/>
    <hyperlink ref="C403" r:id="rId312" display="http://www.sodbtn.sk/obce/obec.php?kod_obce=524841" xr:uid="{EFD5EA63-BA9D-4AE5-908C-790D0311C5BE}"/>
    <hyperlink ref="C404" r:id="rId313" display="http://www.sodbtn.sk/obce/obec.php?kod_obce=525511" xr:uid="{1E74D41D-6986-42DD-8898-0BFF05DFD231}"/>
    <hyperlink ref="C405" r:id="rId314" display="http://www.sodbtn.sk/obce/obec.php?kod_obce=525383" xr:uid="{CC631E86-CCE7-4EF1-8029-A18CE8305262}"/>
    <hyperlink ref="C406" r:id="rId315" display="http://www.sodbtn.sk/obce/obec.php?kod_obce=524883" xr:uid="{7E460CA3-2327-4EC3-9085-B6A0E4166051}"/>
    <hyperlink ref="C407" r:id="rId316" display="http://www.sodbtn.sk/obce/obec.php?kod_obce=525341" xr:uid="{B39C3F33-9147-4D9E-A538-C9308BF3CBE2}"/>
    <hyperlink ref="C408" r:id="rId317" display="http://www.sodbtn.sk/obce/obec.php?kod_obce=524522" xr:uid="{F4120F0C-4DEE-45C4-AA62-43E2BE226B5F}"/>
    <hyperlink ref="C409" r:id="rId318" display="http://www.sodbtn.sk/obce/obec.php?kod_obce=525294" xr:uid="{5D0ECA0A-5A5A-4894-B453-C465448C5EC6}"/>
    <hyperlink ref="C410" r:id="rId319" display="http://www.sodbtn.sk/obce/obec.php?kod_obce=525430" xr:uid="{EB3A1489-55C4-4C72-A826-4E1763FDFDF0}"/>
    <hyperlink ref="C411" r:id="rId320" display="http://www.sodbtn.sk/obce/obec.php?kod_obce=525138" xr:uid="{DA4AB0C5-5445-441F-8AB2-18E584049357}"/>
    <hyperlink ref="C412" r:id="rId321" display="http://www.sodbtn.sk/obce/obec.php?kod_obce=525499" xr:uid="{06EB948E-44E0-4D81-B7B8-B6EB03C681DF}"/>
    <hyperlink ref="C413" r:id="rId322" display="http://www.sodbtn.sk/obce/obec.php?kod_obce=524409" xr:uid="{91FDB292-6548-4999-BF2C-E96FBAB1FCAC}"/>
    <hyperlink ref="C414" r:id="rId323" display="http://www.sodbtn.sk/obce/obec.php?kod_obce=524654" xr:uid="{232BD247-4740-4519-A600-22B43AD3DA86}"/>
    <hyperlink ref="C415" r:id="rId324" display="http://www.sodbtn.sk/obce/obec.php?kod_obce=524387" xr:uid="{3FD6F774-9914-4C45-9356-189D3C98B772}"/>
    <hyperlink ref="C416" r:id="rId325" display="http://www.sodbtn.sk/obce/obec.php?kod_obce=524336" xr:uid="{C6A7186D-1128-49BC-81E1-73EF84E7E569}"/>
    <hyperlink ref="C417" r:id="rId326" display="http://www.sodbtn.sk/obce/obec.php?kod_obce=525111" xr:uid="{2FFE2A52-7428-4587-9552-237B30AE8F23}"/>
    <hyperlink ref="C418" r:id="rId327" display="http://www.sodbtn.sk/obce/obec.php?kod_obce=525154" xr:uid="{539B1924-5A15-4D1B-AA23-817BDCBB75D4}"/>
    <hyperlink ref="C419" r:id="rId328" display="http://www.sodbtn.sk/obce/obec.php?kod_obce=524506" xr:uid="{F0AE553C-DC74-426C-A37D-C38D558A26B2}"/>
    <hyperlink ref="C420" r:id="rId329" display="http://www.sodbtn.sk/obce/obec.php?kod_obce=525456" xr:uid="{8F3157E2-9BF3-4DB6-8F1C-3A96A5D99E64}"/>
    <hyperlink ref="C421" r:id="rId330" display="http://www.sodbtn.sk/obce/obec.php?kod_obce=524760" xr:uid="{68CBB2E3-0599-41C4-8295-9C5442B76F4D}"/>
    <hyperlink ref="C422" r:id="rId331" display="http://www.sodbtn.sk/obce/obec.php?kod_obce=524549" xr:uid="{31607E58-3E70-4918-864B-A5D4AA00148D}"/>
    <hyperlink ref="C423" r:id="rId332" display="http://www.sodbtn.sk/obce/obec.php?kod_obce=524832" xr:uid="{669AFBCC-CCFD-45EF-A2EF-A7C96962327A}"/>
    <hyperlink ref="C424" r:id="rId333" display="http://www.sodbtn.sk/obce/obec.php?kod_obce=524301" xr:uid="{BB6FAD25-82D3-4B37-914B-0C7A35ED2C1C}"/>
    <hyperlink ref="C425" r:id="rId334" display="http://www.sodbtn.sk/obce/obec.php?kod_obce=556823" xr:uid="{59FBC4BD-F0DD-4F29-8829-A40F39B98C10}"/>
    <hyperlink ref="C426" r:id="rId335" display="http://www.sodbtn.sk/obce/obec.php?kod_obce=525448" xr:uid="{13E528CA-7651-43D9-A3E3-CA23EA0B8CF1}"/>
    <hyperlink ref="C428" r:id="rId336" display="http://www.sodbtn.sk/obce/obec.php?kod_obce=524662" xr:uid="{81AB8183-FB1C-4950-807D-C4471237C0DF}"/>
    <hyperlink ref="C429" r:id="rId337" display="http://www.sodbtn.sk/obce/obec.php?kod_obce=524727" xr:uid="{872FF923-17E8-40B9-8FA4-BF9B10CFBCC2}"/>
    <hyperlink ref="C430" r:id="rId338" display="http://www.sodbtn.sk/obce/obec.php?kod_obce=525201" xr:uid="{92AB97BD-611A-44A9-8A0A-0630D06EE5A5}"/>
    <hyperlink ref="C431" r:id="rId339" display="http://www.sodbtn.sk/obce/obec.php?kod_obce=524433" xr:uid="{311BA364-028F-40B5-960D-0563404CFA45}"/>
    <hyperlink ref="C432" r:id="rId340" display="http://www.sodbtn.sk/obce/obec.php?kod_obce=525022" xr:uid="{FBFFCF76-3561-4676-B7BF-19FDA088EDE6}"/>
    <hyperlink ref="C433" r:id="rId341" display="http://www.sodbtn.sk/obce/obec.php?kod_obce=524361" xr:uid="{29FB5813-4905-4A9A-87DE-B978FD5ECA76}"/>
    <hyperlink ref="C434" r:id="rId342" display="http://www.sodbtn.sk/obce/obec.php?kod_obce=525073" xr:uid="{58B6E661-5719-41FC-B778-3C1D8A6AC4EB}"/>
    <hyperlink ref="C435" r:id="rId343" display="http://www.sodbtn.sk/obce/obec.php?kod_obce=524263" xr:uid="{6CA1BDE0-C5D4-4A64-A29B-01D272DEE032}"/>
    <hyperlink ref="C436" r:id="rId344" display="http://www.sodbtn.sk/obce/obec.php?kod_obce=525286" xr:uid="{BE7A0015-9C2C-4DAE-8810-D577DB63A6A9}"/>
    <hyperlink ref="C437" r:id="rId345" display="http://www.sodbtn.sk/obce/obec.php?kod_obce=518522" xr:uid="{888A38EA-90C9-4123-BAE5-8555BB5C72A6}"/>
    <hyperlink ref="C438" r:id="rId346" display="http://www.sodbtn.sk/obce/obec.php?kod_obce=524476" xr:uid="{B2E6B994-3C31-4EBF-B36C-AF1B402340CF}"/>
    <hyperlink ref="C439" r:id="rId347" display="http://www.sodbtn.sk/obce/obec.php?kod_obce=524158" xr:uid="{B158CBE9-C05C-4FD0-957A-9701BA5A360E}"/>
    <hyperlink ref="C440" r:id="rId348" display="http://www.sodbtn.sk/obce/obec.php?kod_obce=524999" xr:uid="{5BB984F5-A9AB-484A-A80E-8AAD5F3704F0}"/>
    <hyperlink ref="C441" r:id="rId349" display="http://www.sodbtn.sk/obce/obec.php?kod_obce=525189" xr:uid="{2492D324-F6CE-4A37-AE7A-42E05EA6A7F1}"/>
    <hyperlink ref="C442" r:id="rId350" display="http://www.sodbtn.sk/obce/obec.php?kod_obce=525251" xr:uid="{551768A0-3E03-4404-B86D-3FFD51273C25}"/>
    <hyperlink ref="C443" r:id="rId351" display="http://www.sodbtn.sk/obce/obec.php?kod_obce=525065" xr:uid="{37884228-185E-4EEC-8FDC-1DF07CCAAFB0}"/>
    <hyperlink ref="C444" r:id="rId352" display="http://www.sodbtn.sk/obce/obec.php?kod_obce=524786" xr:uid="{C3D4DC8B-B7A7-4AD9-AF44-1E802FDB1BC1}"/>
    <hyperlink ref="C445" r:id="rId353" display="http://www.sodbtn.sk/obce/obec.php?kod_obce=524191" xr:uid="{762AC57E-3AA1-4F02-B265-A199C1E28E36}"/>
    <hyperlink ref="C446" r:id="rId354" display="http://www.sodbtn.sk/obce/obec.php?kod_obce=524794" xr:uid="{23762BA9-0423-4E6E-8FA4-146F106CDCC8}"/>
    <hyperlink ref="C447" r:id="rId355" display="http://www.sodbtn.sk/obce/obec.php?kod_obce=525332" xr:uid="{C3A0CFA6-7A07-4DAD-B5C7-BDDD4E766B95}"/>
    <hyperlink ref="C448" r:id="rId356" display="http://www.sodbtn.sk/obce/obec.php?kod_obce=559971" xr:uid="{3E9606EE-B803-4DB4-8D59-3438F96EC1F9}"/>
    <hyperlink ref="C449" r:id="rId357" display="http://www.sodbtn.sk/obce/obec.php?kod_obce=524930" xr:uid="{CF383705-5FAB-4B49-909A-21048F5B0498}"/>
    <hyperlink ref="C450" r:id="rId358" display="http://www.sodbtn.sk/obce/obec.php?kod_obce=524913" xr:uid="{8AE3B6B2-B8CD-48F0-A178-CBEB52EC3CAC}"/>
    <hyperlink ref="C451" r:id="rId359" display="http://www.sodbtn.sk/obce/obec.php?kod_obce=525472" xr:uid="{06EDFBD4-D783-4366-B719-89895525106E}"/>
    <hyperlink ref="C452" r:id="rId360" display="http://www.sodbtn.sk/obce/obec.php?kod_obce=524174" xr:uid="{054CE764-9D81-47E8-AE1F-6455CE12246D}"/>
    <hyperlink ref="C453" r:id="rId361" display="http://www.sodbtn.sk/obce/obec.php?kod_obce=524514" xr:uid="{DD25360A-A2D3-40AE-AB73-548CCBB903B7}"/>
    <hyperlink ref="C454" r:id="rId362" display="http://www.sodbtn.sk/obce/obec.php?kod_obce=524212" xr:uid="{508385F7-5062-4AFE-AB75-A11EA49A89DE}"/>
    <hyperlink ref="C455" r:id="rId363" display="http://www.sodbtn.sk/obce/obec.php?kod_obce=524751" xr:uid="{70CB78E8-6378-4942-8965-A3B05DB4D6F9}"/>
    <hyperlink ref="C456" r:id="rId364" display="http://www.sodbtn.sk/obce/obec.php?kod_obce=525057" xr:uid="{30DA1880-E896-4532-B33C-7BE32158F016}"/>
    <hyperlink ref="C457" r:id="rId365" display="http://www.sodbtn.sk/obce/obec.php?kod_obce=524221" xr:uid="{9E2BEF6B-E264-40BE-9D8B-2DDD0880BCB7}"/>
    <hyperlink ref="C458" r:id="rId366" display="http://www.sodbtn.sk/obce/obec.php?kod_obce=525031" xr:uid="{6A5F3A59-49B1-4E65-90BA-1C3FCA1A0357}"/>
    <hyperlink ref="C459" r:id="rId367" display="http://www.sodbtn.sk/obce/obec.php?kod_obce=524417" xr:uid="{21CE01C9-8787-40A0-ACBB-352FD3B9A767}"/>
    <hyperlink ref="C460" r:id="rId368" display="http://www.sodbtn.sk/obce/obec.php?kod_obce=524697" xr:uid="{AC7349C5-2BE8-4F1D-ADBB-255B1014A1A3}"/>
    <hyperlink ref="C461" r:id="rId369" display="http://www.sodbtn.sk/obce/obec.php?kod_obce=525197" xr:uid="{EC7847CB-A24F-4F14-B631-F4FCD301AB9E}"/>
    <hyperlink ref="C462" r:id="rId370" display="http://www.sodbtn.sk/obce/obec.php?kod_obce=524271" xr:uid="{FC58CF5B-04F2-409F-B7EF-A00BF3670D53}"/>
    <hyperlink ref="C463" r:id="rId371" display="http://www.sodbtn.sk/obce/obec.php?kod_obce=524581" xr:uid="{C783914A-114D-4E5F-953C-8DE292BF5AA4}"/>
    <hyperlink ref="C464" r:id="rId372" display="http://www.sodbtn.sk/obce/obec.php?kod_obce=525391" xr:uid="{9540C4B8-F8C9-422D-9F00-25A917B90ADC}"/>
    <hyperlink ref="C465" r:id="rId373" display="http://www.sodbtn.sk/obce/obec.php?kod_obce=524590" xr:uid="{154F0AE3-F0A0-4BB7-9ABC-FCD4AE7EA918}"/>
    <hyperlink ref="C466" r:id="rId374" display="http://www.sodbtn.sk/obce/obec.php?kod_obce=524867" xr:uid="{3D98C663-D76B-47C1-901B-AFA62CF501AD}"/>
    <hyperlink ref="C468" r:id="rId375" display="http://www.sodbtn.sk/obce/obec.php?kod_obce=525502" xr:uid="{213154E6-E070-4911-B5CE-0EC5750CF9AF}"/>
    <hyperlink ref="C469" r:id="rId376" display="http://www.sodbtn.sk/obce/obec.php?kod_obce=524701" xr:uid="{48AC3632-D8FD-4823-9FF7-942EE68CE9DE}"/>
    <hyperlink ref="C470" r:id="rId377" display="http://www.sodbtn.sk/obce/obec.php?kod_obce=524450" xr:uid="{37C4EB67-C683-4D52-9410-00E7C3A9E86D}"/>
    <hyperlink ref="C471" r:id="rId378" display="http://www.sodbtn.sk/obce/obec.php?kod_obce=525324" xr:uid="{03906F95-15B0-4B37-AEA1-5277D1E9D0F3}"/>
    <hyperlink ref="C472" r:id="rId379" display="http://www.sodbtn.sk/obce/obec.php?kod_obce=524646" xr:uid="{4CB38AD7-0B33-4D86-8EBD-166B013FE229}"/>
    <hyperlink ref="C473" r:id="rId380" display="http://www.sodbtn.sk/obce/obec.php?kod_obce=525278" xr:uid="{F03F8490-9308-4F6E-8757-270F10B7D76E}"/>
    <hyperlink ref="C474" r:id="rId381" display="http://www.sodbtn.sk/obce/obec.php?kod_obce=559989" xr:uid="{A0B8F78B-94DA-44B7-AE0A-FF380ACCF99D}"/>
    <hyperlink ref="C475" r:id="rId382" display="http://www.sodbtn.sk/obce/obec.php?kod_obce=524735" xr:uid="{173D236F-3735-4B5B-9233-B553F156CAE6}"/>
    <hyperlink ref="C476" r:id="rId383" display="http://www.sodbtn.sk/obce/obec.php?kod_obce=524905" xr:uid="{D83E6259-0DFF-4EB9-ADF0-DB3BC5013A13}"/>
    <hyperlink ref="C477" r:id="rId384" display="http://www.sodbtn.sk/obce/obec.php?kod_obce=524255" xr:uid="{459A5870-BABD-48F6-B1CF-FDC4E5E59B0C}"/>
    <hyperlink ref="C478" r:id="rId385" display="http://www.sodbtn.sk/obce/obec.php?kod_obce=524808" xr:uid="{19A59CAC-8D35-403D-A25C-12110B96CDE7}"/>
    <hyperlink ref="C479" r:id="rId386" display="http://www.sodbtn.sk/obce/obec.php?kod_obce=525162" xr:uid="{6B86C5B9-4825-4C23-9308-D4054FCE4839}"/>
    <hyperlink ref="C480" r:id="rId387" display="http://www.sodbtn.sk/obce/obec.php?kod_obce=524425" xr:uid="{28CED095-906A-4AF1-BF51-806189FCE15F}"/>
    <hyperlink ref="C481" r:id="rId388" display="http://www.sodbtn.sk/obce/obec.php?kod_obce=524964" xr:uid="{DB866123-9CB5-46EB-A4B2-8320E19D71C1}"/>
    <hyperlink ref="C495" r:id="rId389" display="http://www.sodbtn.sk/obce/obec.php?kod_obce=523381" xr:uid="{B8787504-5FC9-4094-8B41-1E49427F8CE5}"/>
    <hyperlink ref="C496" r:id="rId390" display="http://www.sodbtn.sk/obce/obec.php?kod_obce=523925" xr:uid="{607BEE5D-42B2-4166-B994-C5F0FCC0CB44}"/>
    <hyperlink ref="C497" r:id="rId391" display="http://www.sodbtn.sk/obce/obec.php?kod_obce=560103" xr:uid="{9D247054-9851-4B5E-8AD7-BED11EBA4B7E}"/>
    <hyperlink ref="C498" r:id="rId392" display="http://www.sodbtn.sk/obce/obec.php?kod_obce=523933" xr:uid="{81E96C16-0D43-4D80-82F3-95E5223745EE}"/>
    <hyperlink ref="C499" r:id="rId393" display="http://www.sodbtn.sk/obce/obec.php?kod_obce=523518" xr:uid="{AEB8BD66-81C4-42EE-834B-FB95BF680C13}"/>
    <hyperlink ref="C500" r:id="rId394" display="http://www.sodbtn.sk/obce/obec.php?kod_obce=523879" xr:uid="{C7EA1AC5-AA58-4AC2-B466-33F149E38597}"/>
    <hyperlink ref="C501" r:id="rId395" display="http://www.sodbtn.sk/obce/obec.php?kod_obce=523852" xr:uid="{A5FCBD01-7808-4E73-A3A8-0228D36E4CD9}"/>
    <hyperlink ref="C502" r:id="rId396" display="http://www.sodbtn.sk/obce/obec.php?kod_obce=523631" xr:uid="{17906886-FC00-43E1-B760-AE31D03295C2}"/>
    <hyperlink ref="C503" r:id="rId397" display="http://www.sodbtn.sk/obce/obec.php?kod_obce=523402" xr:uid="{673C04AA-12BC-4734-B9FE-7EA5C66F7688}"/>
    <hyperlink ref="C504" r:id="rId398" display="http://www.sodbtn.sk/obce/obec.php?kod_obce=523844" xr:uid="{CDBF70F5-D107-4FDA-A0F8-DF83BA536258}"/>
    <hyperlink ref="C505" r:id="rId399" display="http://www.sodbtn.sk/obce/obec.php?kod_obce=523488" xr:uid="{C6949B2D-F48C-4436-8E56-00AC7C035B01}"/>
    <hyperlink ref="C506" r:id="rId400" display="http://www.sodbtn.sk/obce/obec.php?kod_obce=524107" xr:uid="{4E328575-D3EB-4A1A-8648-34F9C2620C43}"/>
    <hyperlink ref="C507" r:id="rId401" display="http://www.sodbtn.sk/obce/obec.php?kod_obce=524034" xr:uid="{E8AD6F2D-BAB7-4095-AE2B-7EBF186F0DA8}"/>
    <hyperlink ref="C508" r:id="rId402" display="http://www.sodbtn.sk/obce/obec.php?kod_obce=523542" xr:uid="{B13721D0-9509-4FA8-B92F-EB9EF84FFCF5}"/>
    <hyperlink ref="C509" r:id="rId403" display="http://www.sodbtn.sk/obce/obec.php?kod_obce=523763" xr:uid="{67A4F4BB-FD3D-4130-B0EF-6586C4BC6EE2}"/>
    <hyperlink ref="C510" r:id="rId404" display="http://www.sodbtn.sk/obce/obec.php?kod_obce=523950" xr:uid="{AA3C4DC9-A81B-4CE1-9E9E-5A827260C913}"/>
    <hyperlink ref="C511" r:id="rId405" display="http://www.sodbtn.sk/obce/obec.php?kod_obce=524018" xr:uid="{7439EF48-949E-46A5-A6DE-9751462F0CE1}"/>
    <hyperlink ref="C512" r:id="rId406" display="http://www.sodbtn.sk/obce/obec.php?kod_obce=523437" xr:uid="{F9E53624-DE5C-414F-9050-52F04691640D}"/>
    <hyperlink ref="C513" r:id="rId407" display="http://www.sodbtn.sk/obce/obec.php?kod_obce=524131" xr:uid="{683B6E9C-D935-4BCF-89DB-7B863E1A73C3}"/>
    <hyperlink ref="C514" r:id="rId408" display="http://www.sodbtn.sk/obce/obec.php?kod_obce=524093" xr:uid="{D1EFAA4B-AED5-4985-B01D-FD285348428E}"/>
    <hyperlink ref="C515" r:id="rId409" display="http://www.sodbtn.sk/obce/obec.php?kod_obce=523658" xr:uid="{F49D1237-9C47-4B15-8AEA-6DD98E41E3D0}"/>
    <hyperlink ref="C516" r:id="rId410" display="http://www.sodbtn.sk/obce/obec.php?kod_obce=523593" xr:uid="{9EA1F963-970C-46A5-813F-48EFB5FDA5ED}"/>
    <hyperlink ref="C517" r:id="rId411" display="http://www.sodbtn.sk/obce/obec.php?kod_obce=523445" xr:uid="{C20003C7-F86B-4958-A2D6-786F14A56294}"/>
    <hyperlink ref="C518" r:id="rId412" display="http://www.sodbtn.sk/obce/obec.php?kod_obce=523496" xr:uid="{AAE18C91-051D-4D09-900F-7EA88A8B06F8}"/>
    <hyperlink ref="C519" r:id="rId413" display="http://www.sodbtn.sk/obce/obec.php?kod_obce=523721" xr:uid="{7CC40699-4891-4CB5-8E1C-4A83CC37CAE8}"/>
    <hyperlink ref="C520" r:id="rId414" display="http://www.sodbtn.sk/obce/obec.php?kod_obce=524026" xr:uid="{9C249C8A-CD83-4208-BCEC-77AC7285ABF3}"/>
    <hyperlink ref="C521" r:id="rId415" display="http://www.sodbtn.sk/obce/obec.php?kod_obce=523747" xr:uid="{81631127-52BC-4848-8B23-B7ACF8A2F7A9}"/>
    <hyperlink ref="C522" r:id="rId416" display="http://www.sodbtn.sk/obce/obec.php?kod_obce=559890" xr:uid="{FB68ACBA-68D2-48D0-A8E3-CFB68B81A344}"/>
    <hyperlink ref="C523" r:id="rId417" display="http://www.sodbtn.sk/obce/obec.php?kod_obce=580368" xr:uid="{FDD297F6-BF9E-4792-A536-A4F9F807096E}"/>
    <hyperlink ref="C538" r:id="rId418" display="http://www.sodbtn.sk/obce/obec.php?kod_obce=520471" xr:uid="{A35CE1A5-240D-44E1-9336-68D82E00B05D}"/>
    <hyperlink ref="C539" r:id="rId419" display="http://www.sodbtn.sk/obce/obec.php?kod_obce=520691" xr:uid="{1F229EB6-9B1C-4A5F-82F7-2DF337A8E2D8}"/>
    <hyperlink ref="C540" r:id="rId420" display="http://www.sodbtn.sk/obce/obec.php?kod_obce=520187" xr:uid="{1B4D9664-C4C7-4DF8-A392-C192D201080A}"/>
    <hyperlink ref="C541" r:id="rId421" display="http://www.sodbtn.sk/obce/obec.php?kod_obce=520411" xr:uid="{30F7426B-AA0D-4A74-9864-9D9E21BC4D5E}"/>
    <hyperlink ref="C542" r:id="rId422" display="http://www.sodbtn.sk/obce/obec.php?kod_obce=520519" xr:uid="{65AD6580-5D18-4862-B253-FE1268134601}"/>
    <hyperlink ref="C543" r:id="rId423" display="http://www.sodbtn.sk/obce/obec.php?kod_obce=520098" xr:uid="{88D11668-8485-4DBA-8177-8E0FD201B5B1}"/>
    <hyperlink ref="C544" r:id="rId424" display="http://www.sodbtn.sk/obce/obec.php?kod_obce=520101" xr:uid="{47FB7826-A8AA-4E87-A060-8EC78289D2ED}"/>
    <hyperlink ref="C545" r:id="rId425" display="http://www.sodbtn.sk/obce/obec.php?kod_obce=520128" xr:uid="{4F178F14-100E-4559-9437-178FFF92C227}"/>
    <hyperlink ref="C546" r:id="rId426" display="http://www.sodbtn.sk/obce/obec.php?kod_obce=520578" xr:uid="{B78145EF-876A-4BB5-9D90-0AC49E137740}"/>
    <hyperlink ref="C547" r:id="rId427" display="http://www.sodbtn.sk/obce/obec.php?kod_obce=520993" xr:uid="{07171B09-54DF-40CF-BB7A-609D2030255E}"/>
    <hyperlink ref="C548" r:id="rId428" display="http://www.sodbtn.sk/obce/obec.php?kod_obce=520314" xr:uid="{3B90E9E3-5C1C-4F11-8503-31FAB321921C}"/>
    <hyperlink ref="C549" r:id="rId429" display="http://www.sodbtn.sk/obce/obec.php?kod_obce=520616" xr:uid="{1DA9E1B0-A775-481F-9F47-246B0FB538FB}"/>
    <hyperlink ref="C550" r:id="rId430" display="http://www.sodbtn.sk/obce/obec.php?kod_obce=521001" xr:uid="{68BC044D-5C13-43C7-8D80-02C1BC146818}"/>
    <hyperlink ref="C551" r:id="rId431" display="http://www.sodbtn.sk/obce/obec.php?kod_obce=559610" xr:uid="{CE07E374-8AFD-48DD-8E4A-BDFEA7299DBA}"/>
    <hyperlink ref="C552" r:id="rId432" display="http://www.sodbtn.sk/obce/obec.php?kod_obce=521060" xr:uid="{157CEC90-2B4F-42DA-95C0-A4AFF904874A}"/>
    <hyperlink ref="C553" r:id="rId433" display="http://www.sodbtn.sk/obce/obec.php?kod_obce=520713" xr:uid="{F9C073BC-2FDA-4AA6-99EC-2A170082B79C}"/>
    <hyperlink ref="C554" r:id="rId434" display="http://www.sodbtn.sk/obce/obec.php?kod_obce=520853" xr:uid="{BA8073A1-BB3D-4656-B074-1163D4E7FE5C}"/>
    <hyperlink ref="C555" r:id="rId435" display="http://www.sodbtn.sk/obce/obec.php?kod_obce=521078" xr:uid="{24D4A0C2-253E-450C-94EE-2632A981E1E3}"/>
    <hyperlink ref="C556" r:id="rId436" display="http://www.sodbtn.sk/obce/obec.php?kod_obce=520705" xr:uid="{EEAF5A8F-6274-4984-8814-7437035EC956}"/>
    <hyperlink ref="C557" r:id="rId437" display="http://www.sodbtn.sk/obce/obec.php?kod_obce=520071" xr:uid="{23A116A4-3B52-4B30-821E-D54778B26DC7}"/>
    <hyperlink ref="C558" r:id="rId438" display="http://www.sodbtn.sk/obce/obec.php?kod_obce=520861" xr:uid="{25E41F72-127E-4222-8178-B616632B2E8E}"/>
    <hyperlink ref="C559" r:id="rId439" display="http://www.sodbtn.sk/obce/obec.php?kod_obce=520951" xr:uid="{7C0B7B90-8B68-478B-84F7-6F90A9D689F0}"/>
    <hyperlink ref="C560" r:id="rId440" display="http://www.sodbtn.sk/obce/obec.php?kod_obce=520586" xr:uid="{48E73651-4AC8-41A5-8D18-D6B57A38B976}"/>
    <hyperlink ref="C575" r:id="rId441" display="http://www.sodbtn.sk/obce/obec.php?kod_obce=543292" xr:uid="{D6A85061-99DF-4B16-BA93-B2E864FEBE4F}"/>
    <hyperlink ref="C576" r:id="rId442" display="http://www.sodbtn.sk/obce/obec.php?kod_obce=543578" xr:uid="{9A5BF382-2EF8-4377-B191-DC63389D55D8}"/>
    <hyperlink ref="C577" r:id="rId443" display="http://www.sodbtn.sk/obce/obec.php?kod_obce=543624" xr:uid="{C031108A-1A94-4FC9-866C-98C45E66103D}"/>
    <hyperlink ref="C578" r:id="rId444" display="http://www.sodbtn.sk/obce/obec.php?kod_obce=543608" xr:uid="{E207161D-B11D-4825-9DF0-B651EDA47AC7}"/>
    <hyperlink ref="C579" r:id="rId445" display="http://www.sodbtn.sk/obce/obec.php?kod_obce=543179" xr:uid="{A33B80C2-9497-4A35-BB53-2F32B208C0D1}"/>
    <hyperlink ref="C580" r:id="rId446" display="http://www.sodbtn.sk/obce/obec.php?kod_obce=526401" xr:uid="{49C02F6C-EB63-4996-B297-0039B4735B73}"/>
    <hyperlink ref="C581" r:id="rId447" display="http://www.sodbtn.sk/obce/obec.php?kod_obce=526479" xr:uid="{556F0384-D701-4E3C-A1A5-671F15436804}"/>
    <hyperlink ref="C582" r:id="rId448" display="http://www.sodbtn.sk/obce/obec.php?kod_obce=526487" xr:uid="{5DD615F7-86B2-456D-91D7-859D7E92CB60}"/>
    <hyperlink ref="C583" r:id="rId449" display="http://www.sodbtn.sk/obce/obec.php?kod_obce=526461" xr:uid="{59CBF953-AB18-43E6-908C-1BAEA1A21F1C}"/>
    <hyperlink ref="C584" r:id="rId450" display="http://www.sodbtn.sk/obce/obec.php?kod_obce=543225" xr:uid="{07657744-9C30-4D0D-9C59-523FE597B889}"/>
    <hyperlink ref="C585" r:id="rId451" display="http://www.sodbtn.sk/obce/obec.php?kod_obce=526517" xr:uid="{1C853C05-61F9-4DC3-B8E3-020E007AE1EB}"/>
    <hyperlink ref="C586" r:id="rId452" display="http://www.sodbtn.sk/obce/obec.php?kod_obce=526452" xr:uid="{A79B4BAB-BE08-46B2-906C-D4ECE4F185B0}"/>
    <hyperlink ref="C587" r:id="rId453" display="http://www.sodbtn.sk/obce/obec.php?kod_obce=543641" xr:uid="{20C0B3C2-F79A-408E-AEC9-9694A07D4F14}"/>
    <hyperlink ref="C588" r:id="rId454" display="http://www.sodbtn.sk/obce/obec.php?kod_obce=543381" xr:uid="{15371A8B-54D8-4AE8-85E6-D1C7E2CC8998}"/>
    <hyperlink ref="C589" r:id="rId455" display="http://www.sodbtn.sk/obce/obec.php?kod_obce=543276" xr:uid="{23759663-B765-47B4-8F43-427DF9C6AB7E}"/>
    <hyperlink ref="C590" r:id="rId456" display="http://www.sodbtn.sk/obce/obec.php?kod_obce=543675" xr:uid="{6CBC42FB-156E-4861-B4A9-1B39FADF0007}"/>
    <hyperlink ref="C591" r:id="rId457" display="http://www.sodbtn.sk/obce/obec.php?kod_obce=526495" xr:uid="{16D84621-3778-4FCC-BA6B-EA757400A8DF}"/>
    <hyperlink ref="C592" r:id="rId458" display="http://www.sodbtn.sk/obce/obec.php?kod_obce=526428" xr:uid="{0B655867-9CF2-4733-B1F8-9F6A02E3A757}"/>
    <hyperlink ref="C593" r:id="rId459" display="http://www.sodbtn.sk/obce/obec.php?kod_obce=543420" xr:uid="{876014C0-7FB7-4F58-81A0-F3227206EDA0}"/>
    <hyperlink ref="C594" r:id="rId460" display="http://www.sodbtn.sk/obce/obec.php?kod_obce=526614" xr:uid="{EA33F44E-80D5-4438-AC46-D4753AD01E81}"/>
    <hyperlink ref="C595" r:id="rId461" display="http://www.sodbtn.sk/obce/obec.php?kod_obce=543691" xr:uid="{89FE4836-984A-4FF6-95E3-7471D3C6F6B6}"/>
    <hyperlink ref="C596" r:id="rId462" display="http://www.sodbtn.sk/obce/obec.php?kod_obce=526410" xr:uid="{C6C56D15-5A1F-4989-8A67-85E01E7D4EE0}"/>
    <hyperlink ref="C597" r:id="rId463" display="http://www.sodbtn.sk/obce/obec.php?kod_obce=526371" xr:uid="{54764908-5518-42DB-BF2A-D609FC64B2FB}"/>
    <hyperlink ref="C598" r:id="rId464" display="http://www.sodbtn.sk/obce/obec.php?kod_obce=543390" xr:uid="{95078B59-0E07-4D86-A175-2B06EC64FC83}"/>
    <hyperlink ref="C599" r:id="rId465" display="http://www.sodbtn.sk/obce/obec.php?kod_obce=543462" xr:uid="{115AE527-38EA-4EF2-9C10-361B22C6CC59}"/>
    <hyperlink ref="C600" r:id="rId466" display="http://www.sodbtn.sk/obce/obec.php?kod_obce=543446" xr:uid="{A69ED5F7-F4D0-4E82-BEEB-B37D981F8BD6}"/>
    <hyperlink ref="C601" r:id="rId467" display="http://www.sodbtn.sk/obce/obec.php?kod_obce=526380" xr:uid="{B0710E4B-1EF8-4276-A417-313EA11C8F81}"/>
    <hyperlink ref="C602" r:id="rId468" display="http://www.sodbtn.sk/obce/obec.php?kod_obce=543314" xr:uid="{356186AE-8467-40CD-9F93-F5EFCAC61612}"/>
    <hyperlink ref="C603" r:id="rId469" display="http://www.sodbtn.sk/obce/obec.php?kod_obce=543471" xr:uid="{C2C5A41C-5DAA-4392-9E8F-E3FE5722FB40}"/>
    <hyperlink ref="C604" r:id="rId470" display="http://www.sodbtn.sk/obce/obec.php?kod_obce=526606" xr:uid="{48C31A90-F672-4BEE-84DD-E3B0833E6260}"/>
    <hyperlink ref="C605" r:id="rId471" display="http://www.sodbtn.sk/obce/obec.php?kod_obce=581640" xr:uid="{F9FCBEE0-BA2D-4EB3-9A25-1DE13F1F01A5}"/>
    <hyperlink ref="C607" r:id="rId472" display="http://www.sodbtn.sk/obce/obec.php?kod_obce=526525" xr:uid="{0C22A249-F955-434B-9A73-C776925B3D31}"/>
    <hyperlink ref="C608" r:id="rId473" display="http://www.sodbtn.sk/obce/obec.php?kod_obce=543454" xr:uid="{A28B30C4-452B-48D2-B988-D0219DE776E0}"/>
    <hyperlink ref="C623" r:id="rId474" display="http://www.sodbtn.sk/obce/obec.php?kod_obce=523585" xr:uid="{DD85205D-935B-40CF-834D-3251C9C7D6A8}"/>
    <hyperlink ref="C624" r:id="rId475" display="http://www.sodbtn.sk/obce/obec.php?kod_obce=523828" xr:uid="{8227A098-C3B5-497B-A4D7-FE56C798F1C0}"/>
    <hyperlink ref="C625" r:id="rId476" display="http://www.sodbtn.sk/obce/obec.php?kod_obce=523623" xr:uid="{CEC11290-DBE0-4F8E-B22E-D46FD63C3F25}"/>
    <hyperlink ref="C626" r:id="rId477" display="http://www.sodbtn.sk/obce/obec.php?kod_obce=524000" xr:uid="{458756D2-E026-4465-9265-28682735A333}"/>
    <hyperlink ref="C627" r:id="rId478" display="http://www.sodbtn.sk/obce/obec.php?kod_obce=523682" xr:uid="{7B2ED145-349A-47A0-8BA1-F8FCBDF54AB8}"/>
    <hyperlink ref="C628" r:id="rId479" display="http://www.sodbtn.sk/obce/obec.php?kod_obce=523798" xr:uid="{A697A25F-4B5E-4BE2-BDCC-B2EDBF0DD70D}"/>
    <hyperlink ref="C629" r:id="rId480" display="http://www.sodbtn.sk/obce/obec.php?kod_obce=523526" xr:uid="{38EF7CC9-3E26-4DF5-8DAB-A4516A362B05}"/>
    <hyperlink ref="C630" r:id="rId481" display="http://www.sodbtn.sk/obce/obec.php?kod_obce=523780" xr:uid="{3A34BFB8-20CB-46B0-901A-EBF59F2E1FB5}"/>
    <hyperlink ref="C631" r:id="rId482" display="http://www.sodbtn.sk/obce/obec.php?kod_obce=523909" xr:uid="{4B031F86-143F-4A33-84E6-6E427A87FEEE}"/>
    <hyperlink ref="C632" r:id="rId483" display="http://www.sodbtn.sk/obce/obec.php?kod_obce=523836" xr:uid="{59AA3BD2-47FB-4AA2-9D1C-E0D4A56FDA9B}"/>
    <hyperlink ref="C633" r:id="rId484" display="http://www.sodbtn.sk/obce/obec.php?kod_obce=523607" xr:uid="{3A2AF732-8929-44DF-8946-66ADBDD6C84A}"/>
    <hyperlink ref="C634" r:id="rId485" display="http://www.sodbtn.sk/obce/obec.php?kod_obce=523976" xr:uid="{67926E43-B466-493F-9B66-F7496E4EF9F6}"/>
    <hyperlink ref="C635" r:id="rId486" display="http://www.sodbtn.sk/obce/obec.php?kod_obce=523810" xr:uid="{8FC38289-7110-4B8E-BA9A-500399A1ECC2}"/>
    <hyperlink ref="C636" r:id="rId487" display="http://www.sodbtn.sk/obce/obec.php?kod_obce=523534" xr:uid="{6562303D-1BDD-486F-9D58-3A9B86A51EF3}"/>
    <hyperlink ref="C637" r:id="rId488" display="http://www.sodbtn.sk/obce/obec.php?kod_obce=524077" xr:uid="{BCB37BE4-8288-4E7B-B1A5-F907780A1FCE}"/>
    <hyperlink ref="C638" r:id="rId489" display="http://www.sodbtn.sk/obce/obec.php?kod_obce=524085" xr:uid="{34FE6BFE-7B9E-46BF-860E-8423A164D471}"/>
    <hyperlink ref="C639" r:id="rId490" display="http://www.sodbtn.sk/obce/obec.php?kod_obce=523577" xr:uid="{841E60DB-101E-4258-A32C-99CCBB7213ED}"/>
    <hyperlink ref="C640" r:id="rId491" display="http://www.sodbtn.sk/obce/obec.php?kod_obce=581241" xr:uid="{AE4D549A-D12D-4738-B145-A433D360A66F}"/>
    <hyperlink ref="C641" r:id="rId492" display="http://www.sodbtn.sk/obce/obec.php?kod_obce=523887" xr:uid="{885F4D08-BB49-4AC6-A796-38F010DBD6EA}"/>
    <hyperlink ref="C642" r:id="rId493" display="http://www.sodbtn.sk/obce/obec.php?kod_obce=523470" xr:uid="{FB54BAFC-214A-431E-B45E-B743C154B914}"/>
    <hyperlink ref="C643" r:id="rId494" display="http://www.sodbtn.sk/obce/obec.php?kod_obce=524123" xr:uid="{FB04722F-4FA6-4B44-97C6-2CE30C8CAA8D}"/>
    <hyperlink ref="C644" r:id="rId495" display="http://www.sodbtn.sk/obce/obec.php?kod_obce=523712" xr:uid="{67121304-7152-4B0E-8696-48F7099CFBC9}"/>
    <hyperlink ref="C645" r:id="rId496" display="http://www.sodbtn.sk/obce/obec.php?kod_obce=523861" xr:uid="{7BA129A2-A3EA-42DB-99AE-BAAB3F8D1AF3}"/>
    <hyperlink ref="C646" r:id="rId497" display="http://www.sodbtn.sk/obce/obec.php?kod_obce=524042" xr:uid="{E28B5085-ECC6-4CF1-8F37-A63EEA07DA8C}"/>
    <hyperlink ref="C647" r:id="rId498" display="http://www.sodbtn.sk/obce/obec.php?kod_obce=523984" xr:uid="{8F3EED8C-F801-46B7-9118-9D17E5FF29C4}"/>
    <hyperlink ref="C648" r:id="rId499" display="http://www.sodbtn.sk/obce/obec.php?kod_obce=523739" xr:uid="{FE171C88-B46D-4EC1-BFAE-FB5D3A3F8C3B}"/>
    <hyperlink ref="C649" r:id="rId500" display="http://www.sodbtn.sk/obce/obec.php?kod_obce=524051" xr:uid="{FCB39A19-EDFB-482A-9DA8-5A047D64BCA8}"/>
    <hyperlink ref="C650" r:id="rId501" display="http://www.sodbtn.sk/obce/obec.php?kod_obce=523801" xr:uid="{3E74BFA5-8CDE-4BD8-AC79-91867F2A1A8D}"/>
    <hyperlink ref="C651" r:id="rId502" display="http://www.sodbtn.sk/obce/obec.php?kod_obce=523992" xr:uid="{619A8610-FD08-4CDD-A8E6-308CA5786E68}"/>
    <hyperlink ref="C652" r:id="rId503" display="http://www.sodbtn.sk/obce/obec.php?kod_obce=523411" xr:uid="{92D90EF1-1EAA-4998-8D3D-16AA1FD08134}"/>
    <hyperlink ref="C653" r:id="rId504" display="http://www.sodbtn.sk/obce/obec.php?kod_obce=523771" xr:uid="{BFCD4C66-9E41-4BE8-A467-9A85DB9AD1CF}"/>
    <hyperlink ref="C654" r:id="rId505" display="http://www.sodbtn.sk/obce/obec.php?kod_obce=524069" xr:uid="{1A528358-3EE9-4B16-B571-76DE669C3ECC}"/>
    <hyperlink ref="C655" r:id="rId506" display="http://www.sodbtn.sk/obce/obec.php?kod_obce=523399" xr:uid="{A8417363-D855-4BF4-9786-57D93196A117}"/>
    <hyperlink ref="C656" r:id="rId507" display="http://www.sodbtn.sk/obce/obec.php?kod_obce=523615" xr:uid="{0764433C-A67D-4923-8B1E-6461047A66FA}"/>
    <hyperlink ref="C657" r:id="rId508" display="http://www.sodbtn.sk/obce/obec.php?kod_obce=523429" xr:uid="{B21DB0D8-6854-4A3D-B6E5-DEA1E8F3ABC0}"/>
    <hyperlink ref="C658" r:id="rId509" display="http://www.sodbtn.sk/obce/obec.php?kod_obce=559938" xr:uid="{8FBECE94-AD7C-4291-B2B6-45DAD76D9FA2}"/>
    <hyperlink ref="C659" r:id="rId510" display="http://www.sodbtn.sk/obce/obec.php?kod_obce=523674" xr:uid="{4E0D1B61-D4D4-4BCD-8787-4D9DC7349E44}"/>
    <hyperlink ref="C660" r:id="rId511" display="http://www.sodbtn.sk/obce/obec.php?kod_obce=523500" xr:uid="{BADA72F0-79E3-40DE-9C76-E16539FFB126}"/>
    <hyperlink ref="C662" r:id="rId512" display="http://www.sodbtn.sk/obce/obec.php?kod_obce=524115" xr:uid="{ACED2648-DF2E-4B41-83E0-6E21FBD31ED3}"/>
    <hyperlink ref="C663" r:id="rId513" display="http://www.sodbtn.sk/obce/obec.php?kod_obce=523569" xr:uid="{17D6ED6D-1FCB-46A7-A2DA-80749561DEF3}"/>
    <hyperlink ref="C664" r:id="rId514" display="http://www.sodbtn.sk/obce/obec.php?kod_obce=523461" xr:uid="{C5DF17C1-F2F6-44B0-889A-872D0CD8DFCA}"/>
    <hyperlink ref="C679" r:id="rId515" display="http://www.sodbtn.sk/obce/obec.php?kod_obce=520004" xr:uid="{7BAA1D72-81C5-4610-8271-AD8780A853E0}"/>
    <hyperlink ref="C680" r:id="rId516" display="http://www.sodbtn.sk/obce/obec.php?kod_obce=520331" xr:uid="{B5BF0ADF-4F7C-452C-AE99-98ECB1A7278B}"/>
    <hyperlink ref="C681" r:id="rId517" display="http://www.sodbtn.sk/obce/obec.php?kod_obce=520055" xr:uid="{E72EA722-9A6E-44CC-A027-DBA8FA0C0DAF}"/>
    <hyperlink ref="C682" r:id="rId518" display="http://www.sodbtn.sk/obce/obec.php?kod_obce=520926" xr:uid="{2FEED46E-6123-4B05-A90D-718AC1D4930E}"/>
    <hyperlink ref="C683" r:id="rId519" display="http://www.sodbtn.sk/obce/obec.php?kod_obce=559547" xr:uid="{9C9E6245-EACC-41D6-A82A-B468DDDFB72D}"/>
    <hyperlink ref="C684" r:id="rId520" display="http://www.sodbtn.sk/obce/obec.php?kod_obce=520497" xr:uid="{CF38765E-6F3D-480C-9156-EB7958263C41}"/>
    <hyperlink ref="C685" r:id="rId521" display="http://www.sodbtn.sk/obce/obec.php?kod_obce=520624" xr:uid="{E6FED8DB-7B7D-4828-BCA2-2D9F7CE1DCC1}"/>
    <hyperlink ref="C686" r:id="rId522" display="http://www.sodbtn.sk/obce/obec.php?kod_obce=520454" xr:uid="{0FF4E7D2-36D4-4F77-87A8-3C8922AFC792}"/>
    <hyperlink ref="C687" r:id="rId523" display="http://www.sodbtn.sk/obce/obec.php?kod_obce=520896" xr:uid="{5BDC0246-139A-4A99-B401-EBFC0CE516D7}"/>
    <hyperlink ref="C688" r:id="rId524" display="http://www.sodbtn.sk/obce/obec.php?kod_obce=582140" xr:uid="{186FE17E-6EC4-44A5-837F-9D18E74A8510}"/>
    <hyperlink ref="C689" r:id="rId525" display="http://www.sodbtn.sk/obce/obec.php?kod_obce=520373" xr:uid="{AFC502FF-00CE-41B5-8BCB-2A36D94AC084}"/>
    <hyperlink ref="C690" r:id="rId526" display="http://www.sodbtn.sk/obce/obec.php?kod_obce=521086" xr:uid="{50FDEB90-5831-4AD2-ADAA-AE69C0FB7837}"/>
    <hyperlink ref="C691" r:id="rId527" display="http://www.sodbtn.sk/obce/obec.php?kod_obce=559598" xr:uid="{A104CA3E-6AD7-442C-94D3-04656CC1B601}"/>
    <hyperlink ref="C692" r:id="rId528" display="http://www.sodbtn.sk/obce/obec.php?kod_obce=520560" xr:uid="{149367C6-32EA-4B23-B4B5-A45BB8FD6DA2}"/>
    <hyperlink ref="C693" r:id="rId529" display="http://www.sodbtn.sk/obce/obec.php?kod_obce=520683" xr:uid="{673FFB53-FCCA-4580-B215-AD86124A8FFE}"/>
    <hyperlink ref="C694" r:id="rId530" display="http://www.sodbtn.sk/obce/obec.php?kod_obce=528803" xr:uid="{11109EB1-F2CB-4426-A377-294EB5644CBD}"/>
    <hyperlink ref="C695" r:id="rId531" display="http://www.sodbtn.sk/obce/obec.php?kod_obce=520063" xr:uid="{33FD54EA-E0D2-45B5-9885-EBCE8A0F8849}"/>
    <hyperlink ref="C696" r:id="rId532" display="http://www.sodbtn.sk/obce/obec.php?kod_obce=520403" xr:uid="{25290A45-D0D7-4B92-88A1-ADC0A33DD13C}"/>
    <hyperlink ref="C697" r:id="rId533" display="http://www.sodbtn.sk/obce/obec.php?kod_obce=520501" xr:uid="{EC0636F6-4FFB-4E3F-92A1-6E12E91E9039}"/>
    <hyperlink ref="C698" r:id="rId534" display="http://www.sodbtn.sk/obce/obec.php?kod_obce=520268" xr:uid="{D5D688BE-876F-4403-99C9-455AD9391D41}"/>
    <hyperlink ref="C699" r:id="rId535" display="http://www.sodbtn.sk/obce/obec.php?kod_obce=520772" xr:uid="{A2D35053-50D4-432A-95AA-34F9A9923A50}"/>
    <hyperlink ref="C700" r:id="rId536" display="http://www.sodbtn.sk/obce/obec.php?kod_obce=521043" xr:uid="{40B4A645-2C0F-463F-9A78-7D3C8FC073B3}"/>
    <hyperlink ref="C701" r:id="rId537" display="http://www.sodbtn.sk/obce/obec.php?kod_obce=520349" xr:uid="{B4FE67FF-388F-49E7-87E8-469B287E3D16}"/>
    <hyperlink ref="C702" r:id="rId538" display="http://www.sodbtn.sk/obce/obec.php?kod_obce=520225" xr:uid="{CFF45709-18DB-41F9-8D98-B9967817176C}"/>
    <hyperlink ref="C703" r:id="rId539" display="http://www.sodbtn.sk/obce/obec.php?kod_obce=520195" xr:uid="{6A8F84A1-6977-448F-ADD5-A25A2DFBA532}"/>
    <hyperlink ref="C704" r:id="rId540" display="http://www.sodbtn.sk/obce/obec.php?kod_obce=521035" xr:uid="{7AF3CC68-99F6-49A0-B763-057022081C54}"/>
    <hyperlink ref="C705" r:id="rId541" display="http://www.sodbtn.sk/obce/obec.php?kod_obce=520233" xr:uid="{29F1045F-F504-4EE6-9537-736736817245}"/>
    <hyperlink ref="C706" r:id="rId542" display="http://www.sodbtn.sk/obce/obec.php?kod_obce=520357" xr:uid="{49ECB111-5FA3-4DD8-B853-D688D4D0D27B}"/>
    <hyperlink ref="C707" r:id="rId543" display="http://www.sodbtn.sk/obce/obec.php?kod_obce=520462" xr:uid="{CD30A31F-AC50-4D30-A064-C1DBCC32E722}"/>
    <hyperlink ref="C708" r:id="rId544" display="http://www.sodbtn.sk/obce/obec.php?kod_obce=520446" xr:uid="{10A69CF7-2AA6-46CB-9D6B-A32B298A53A6}"/>
    <hyperlink ref="C709" r:id="rId545" display="http://www.sodbtn.sk/obce/obec.php?kod_obce=528951" xr:uid="{C9C610C2-56C3-4FA8-B4D6-6DAA78EBD275}"/>
    <hyperlink ref="C710" r:id="rId546" display="http://www.sodbtn.sk/obce/obec.php?kod_obce=520721" xr:uid="{973D566F-5A73-4D46-825D-50ACD48DB036}"/>
    <hyperlink ref="C711" r:id="rId547" display="http://www.sodbtn.sk/obce/obec.php?kod_obce=520021" xr:uid="{D2950CEE-5AD5-4321-A81B-01C363C534AD}"/>
    <hyperlink ref="C712" r:id="rId548" display="http://www.sodbtn.sk/obce/obec.php?kod_obce=520241" xr:uid="{BD0C0FEE-E082-4EA0-9DE0-57DDD24002A5}"/>
    <hyperlink ref="C713" r:id="rId549" display="http://www.sodbtn.sk/obce/obec.php?kod_obce=520276" xr:uid="{25067860-6FA4-4FDB-9D8A-B269CBE876F5}"/>
    <hyperlink ref="C714" r:id="rId550" display="http://www.sodbtn.sk/obce/obec.php?kod_obce=529249" xr:uid="{8B063330-642B-4812-9CBD-F90CBC8C50C6}"/>
    <hyperlink ref="C715" r:id="rId551" display="http://www.sodbtn.sk/obce/obec.php?kod_obce=520977" xr:uid="{55374F6C-9211-4C76-96CB-F986870C3A50}"/>
    <hyperlink ref="C716" r:id="rId552" display="http://www.sodbtn.sk/obce/obec.php?kod_obce=521116" xr:uid="{C3073279-E4F3-4A38-B727-C73C6CCD5E5C}"/>
    <hyperlink ref="C718" r:id="rId553" display="http://www.sodbtn.sk/obce/obec.php?kod_obce=520543" xr:uid="{4F00122F-72C1-4AA0-9377-B719B67DE54E}"/>
    <hyperlink ref="C719" r:id="rId554" display="http://www.sodbtn.sk/obce/obec.php?kod_obce=528897" xr:uid="{D772E370-5762-4BEC-BE40-672CAEF055BE}"/>
    <hyperlink ref="C720" r:id="rId555" display="http://www.sodbtn.sk/obce/obec.php?kod_obce=520900" xr:uid="{EC5D18CC-CAA1-41BB-89D5-77D50BF487C7}"/>
    <hyperlink ref="C721" r:id="rId556" display="http://www.sodbtn.sk/obce/obec.php?kod_obce=520985" xr:uid="{ACE88AAD-F5F2-4A6B-BCA7-2BB53D792FF7}"/>
    <hyperlink ref="C722" r:id="rId557" display="http://www.sodbtn.sk/obce/obec.php?kod_obce=520250" xr:uid="{6BB6A761-3D1D-42ED-9FC5-40A1A3C52FFC}"/>
    <hyperlink ref="C723" r:id="rId558" display="http://www.sodbtn.sk/obce/obec.php?kod_obce=520667" xr:uid="{99E2B81A-F0A1-42A1-B0E2-0F29EDDED6E3}"/>
    <hyperlink ref="C724" r:id="rId559" display="http://www.sodbtn.sk/obce/obec.php?kod_obce=520292" xr:uid="{19A09B17-EC65-4D3C-B2D8-8ED305DAE0BD}"/>
    <hyperlink ref="C725" r:id="rId560" display="http://www.sodbtn.sk/obce/obec.php?kod_obce=529095" xr:uid="{AFD56664-4EC3-41B1-84AD-B162387870DF}"/>
    <hyperlink ref="C726" r:id="rId561" display="http://www.sodbtn.sk/obce/obec.php?kod_obce=520012" xr:uid="{C13F1629-73BD-47B6-92C5-480B99954734}"/>
    <hyperlink ref="C727" r:id="rId562" display="http://www.sodbtn.sk/obce/obec.php?kod_obce=521027" xr:uid="{307039F9-1E2A-4F5B-984D-23004A992E92}"/>
    <hyperlink ref="C728" r:id="rId563" display="http://www.sodbtn.sk/obce/obec.php?kod_obce=520535" xr:uid="{91D6B3C3-1134-4EE5-BB94-B31E93E91B03}"/>
    <hyperlink ref="C729" r:id="rId564" display="http://www.sodbtn.sk/obce/obec.php?kod_obce=520110" xr:uid="{E9F55071-32BF-488B-83A3-65EBC7D076FC}"/>
    <hyperlink ref="C730" r:id="rId565" display="http://www.sodbtn.sk/obce/obec.php?kod_obce=520152" xr:uid="{880CC355-EB9A-4D69-833A-C1E2BAE7F206}"/>
    <hyperlink ref="C731" r:id="rId566" display="http://www.sodbtn.sk/obce/obec.php?kod_obce=559644" xr:uid="{8907BF50-63B3-47B8-A2DE-D80A777F7D8C}"/>
    <hyperlink ref="C732" r:id="rId567" display="http://www.sodbtn.sk/obce/obec.php?kod_obce=520781" xr:uid="{3273B332-6003-4289-8E12-8B23FC214D69}"/>
    <hyperlink ref="C733" r:id="rId568" display="http://www.sodbtn.sk/obce/obec.php?kod_obce=529087" xr:uid="{E5914F66-CE9C-4156-8265-C4D63B50D9A2}"/>
    <hyperlink ref="C734" r:id="rId569" display="http://www.sodbtn.sk/obce/obec.php?kod_obce=559636" xr:uid="{51932CD3-0757-483F-B9D3-2B135FF27AC8}"/>
    <hyperlink ref="C735" r:id="rId570" display="http://www.sodbtn.sk/obce/obec.php?kod_obce=520527" xr:uid="{BB5C99C5-7EB5-4EA7-BDD6-B52BC94DF256}"/>
    <hyperlink ref="C736" r:id="rId571" display="http://www.sodbtn.sk/obce/obec.php?kod_obce=529273" xr:uid="{81358B06-1501-4E7A-A835-276A1739D70F}"/>
    <hyperlink ref="C737" r:id="rId572" display="http://www.sodbtn.sk/obce/obec.php?kod_obce=559652" xr:uid="{40428417-19C4-49A5-A9D7-847C4DDA23D6}"/>
    <hyperlink ref="C738" r:id="rId573" display="http://www.sodbtn.sk/obce/obec.php?kod_obce=521019" xr:uid="{7352A559-9F31-4D3F-9C74-B1D1B8868281}"/>
    <hyperlink ref="C739" r:id="rId574" display="http://www.sodbtn.sk/obce/obec.php?kod_obce=529010" xr:uid="{4B39F62A-7A22-4D08-8CCE-AF4A4CBB71CD}"/>
    <hyperlink ref="C740" r:id="rId575" display="http://www.sodbtn.sk/obce/obec.php?kod_obce=529061" xr:uid="{12BE88C9-55E0-462A-8CAE-8299DC84D565}"/>
    <hyperlink ref="C755" r:id="rId576" display="http://www.sodbtn.sk/obce/obec.php?kod_obce=519006" xr:uid="{6E1CBB6D-784D-4EA3-B80E-D46391A76718}"/>
    <hyperlink ref="C756" r:id="rId577" display="http://www.sodbtn.sk/obce/obec.php?kod_obce=519961" xr:uid="{759CC850-48EF-4930-89BD-6E0353D327D5}"/>
    <hyperlink ref="C757" r:id="rId578" display="http://www.sodbtn.sk/obce/obec.php?kod_obce=519936" xr:uid="{85E36ECC-D9F8-4F4A-AFBA-8E58DDDE4DA6}"/>
    <hyperlink ref="C758" r:id="rId579" display="http://www.sodbtn.sk/obce/obec.php?kod_obce=519570" xr:uid="{8826EDA0-BCDC-4810-AF17-FE865CFB202D}"/>
    <hyperlink ref="C759" r:id="rId580" display="http://www.sodbtn.sk/obce/obec.php?kod_obce=519481" xr:uid="{A4C416FA-70AA-44B7-8ABD-6343FA95603D}"/>
    <hyperlink ref="C760" r:id="rId581" display="http://www.sodbtn.sk/obce/obec.php?kod_obce=519456" xr:uid="{1C1D45F9-A443-48C4-A9A0-EBE1BD1FC030}"/>
    <hyperlink ref="C761" r:id="rId582" display="http://www.sodbtn.sk/obce/obec.php?kod_obce=519227" xr:uid="{B5886B13-C684-4CEC-B8B6-8EA3E5AAB1C5}"/>
    <hyperlink ref="C762" r:id="rId583" display="http://www.sodbtn.sk/obce/obec.php?kod_obce=519324" xr:uid="{5CAE614C-FFA9-405B-803D-827548871FE1}"/>
    <hyperlink ref="C763" r:id="rId584" display="http://www.sodbtn.sk/obce/obec.php?kod_obce=519189" xr:uid="{3CAD0B58-03D3-4034-8329-57498FB99D4B}"/>
    <hyperlink ref="C764" r:id="rId585" display="http://www.sodbtn.sk/obce/obec.php?kod_obce=519235" xr:uid="{0199CECF-BEB1-4BBA-B605-F2A8E22524B6}"/>
    <hyperlink ref="C765" r:id="rId586" display="http://www.sodbtn.sk/obce/obec.php?kod_obce=519421" xr:uid="{14EBFC27-89E9-4489-938F-75E859C14359}"/>
    <hyperlink ref="C766" r:id="rId587" display="http://www.sodbtn.sk/obce/obec.php?kod_obce=519766" xr:uid="{7F229230-B664-496F-9AC6-7FAAB650AE5F}"/>
    <hyperlink ref="C767" r:id="rId588" display="http://www.sodbtn.sk/obce/obec.php?kod_obce=519707" xr:uid="{1E4981BD-09EC-42E1-8194-29F296449EDF}"/>
    <hyperlink ref="C768" r:id="rId589" display="http://www.sodbtn.sk/obce/obec.php?kod_obce=519588" xr:uid="{18FD19F2-5746-449A-ABFD-BC41E972D212}"/>
    <hyperlink ref="C769" r:id="rId590" display="http://www.sodbtn.sk/obce/obec.php?kod_obce=519715" xr:uid="{06349110-8B5A-4F23-9A72-59BF601CBD3A}"/>
    <hyperlink ref="C770" r:id="rId591" display="http://www.sodbtn.sk/obce/obec.php?kod_obce=519341" xr:uid="{69564E67-F396-463C-88A2-56B93C1ED056}"/>
    <hyperlink ref="C771" r:id="rId592" display="http://www.sodbtn.sk/obce/obec.php?kod_obce=519065" xr:uid="{78BF3B4E-4C13-4C8B-9220-842E94392564}"/>
    <hyperlink ref="C772" r:id="rId593" display="http://www.sodbtn.sk/obce/obec.php?kod_obce=519979" xr:uid="{BE410E60-D697-4A40-8FF7-48EDD64E1464}"/>
    <hyperlink ref="C773" r:id="rId594" display="http://www.sodbtn.sk/obce/obec.php?kod_obce=519618" xr:uid="{938E2AD9-0FDC-4205-B930-288C78784764}"/>
    <hyperlink ref="C774" r:id="rId595" display="http://www.sodbtn.sk/obce/obec.php?kod_obce=519162" xr:uid="{D4919797-D1F2-4EDB-8DFB-762AC3BCF86B}"/>
    <hyperlink ref="C775" r:id="rId596" display="http://www.sodbtn.sk/obce/obec.php?kod_obce=519049" xr:uid="{3647172C-FAA2-443D-A059-3C805803A9F9}"/>
    <hyperlink ref="C776" r:id="rId597" display="http://www.sodbtn.sk/obce/obec.php?kod_obce=519782" xr:uid="{F632E70D-0F63-4554-AE3A-5ED6807526BB}"/>
    <hyperlink ref="C777" r:id="rId598" display="http://www.sodbtn.sk/obce/obec.php?kod_obce=519375" xr:uid="{44295932-54F2-43FF-A76F-437D0FB5CF48}"/>
    <hyperlink ref="C778" r:id="rId599" display="http://www.sodbtn.sk/obce/obec.php?kod_obce=519791" xr:uid="{41C58256-C57D-4279-B794-447BD89DE824}"/>
    <hyperlink ref="C779" r:id="rId600" display="http://www.sodbtn.sk/obce/obec.php?kod_obce=519553" xr:uid="{C7FA7C6B-E637-4BE1-9C25-8AC45B8049DC}"/>
    <hyperlink ref="C780" r:id="rId601" display="http://www.sodbtn.sk/obce/obec.php?kod_obce=519464" xr:uid="{46EFA813-0F47-4511-B93C-E80C193B16AE}"/>
    <hyperlink ref="C781" r:id="rId602" display="http://www.sodbtn.sk/obce/obec.php?kod_obce=519863" xr:uid="{14F94215-B902-4145-BDA3-CA8B2E1F9624}"/>
    <hyperlink ref="C782" r:id="rId603" display="http://www.sodbtn.sk/obce/obec.php?kod_obce=519260" xr:uid="{64350DE7-F472-4D74-B990-8EC1C9F7B648}"/>
    <hyperlink ref="C783" r:id="rId604" display="http://www.sodbtn.sk/obce/obec.php?kod_obce=519839" xr:uid="{04E0C8F4-2754-4819-A414-C63E5A926BAD}"/>
    <hyperlink ref="C784" r:id="rId605" display="http://www.sodbtn.sk/obce/obec.php?kod_obce=519111" xr:uid="{5F08A97C-9F3D-448F-B300-33F6D640A8D5}"/>
    <hyperlink ref="C785" r:id="rId606" display="http://www.sodbtn.sk/obce/obec.php?kod_obce=519472" xr:uid="{A3787CD3-E348-4D06-8B69-EE210221F038}"/>
    <hyperlink ref="C786" r:id="rId607" display="http://www.sodbtn.sk/obce/obec.php?kod_obce=519821" xr:uid="{B02DB5E6-72DC-4ED8-B08C-68FE91340928}"/>
    <hyperlink ref="C787" r:id="rId608" display="http://www.sodbtn.sk/obce/obec.php?kod_obce=519774" xr:uid="{82F98329-D19B-4DC0-8401-60FE9092E2E1}"/>
    <hyperlink ref="C788" r:id="rId609" display="http://www.sodbtn.sk/obce/obec.php?kod_obce=519669" xr:uid="{83FECCAA-4778-4F4C-A7DE-6274888BD517}"/>
    <hyperlink ref="C789" r:id="rId610" display="http://www.sodbtn.sk/obce/obec.php?kod_obce=519251" xr:uid="{56D6B864-8204-46C8-BA62-CFFA3B3B10CF}"/>
    <hyperlink ref="C790" r:id="rId611" display="http://www.sodbtn.sk/obce/obec.php?kod_obce=519243" xr:uid="{9F8F1F57-7F71-4978-BDB8-07AF67A30EE9}"/>
    <hyperlink ref="C791" r:id="rId612" display="http://www.sodbtn.sk/obce/obec.php?kod_obce=519171" xr:uid="{BAE1B455-4028-4781-8AA6-5FBA7F9689C6}"/>
    <hyperlink ref="C792" r:id="rId613" display="http://www.sodbtn.sk/obce/obec.php?kod_obce=519294" xr:uid="{791E95D7-0E3A-4E0B-AB93-3F416F026168}"/>
    <hyperlink ref="C794" r:id="rId614" display="http://www.sodbtn.sk/obce/obec.php?kod_obce=519367" xr:uid="{B4ACCB62-8F3D-48BB-B701-DF08228B2ED7}"/>
    <hyperlink ref="C795" r:id="rId615" display="http://www.sodbtn.sk/obce/obec.php?kod_obce=519201" xr:uid="{5C1AAC2B-7347-42DC-A81C-75BE0D9F0E7D}"/>
    <hyperlink ref="C796" r:id="rId616" display="http://www.sodbtn.sk/obce/obec.php?kod_obce=519928" xr:uid="{1C69AD95-E485-43AA-9E9E-7A6BA42F3D04}"/>
    <hyperlink ref="C797" r:id="rId617" display="http://www.sodbtn.sk/obce/obec.php?kod_obce=519871" xr:uid="{14C96201-7006-407B-A7C9-D94762D41911}"/>
    <hyperlink ref="C798" r:id="rId618" display="http://www.sodbtn.sk/obce/obec.php?kod_obce=519545" xr:uid="{781F1FE0-A0B3-4823-8D07-772C9D9FE939}"/>
    <hyperlink ref="C799" r:id="rId619" display="http://www.sodbtn.sk/obce/obec.php?kod_obce=519723" xr:uid="{9CD1C322-1926-46B2-AC7C-B728FD09CE57}"/>
    <hyperlink ref="C800" r:id="rId620" display="http://www.sodbtn.sk/obce/obec.php?kod_obce=518964" xr:uid="{50D98953-69B9-4BB8-87E6-28B29BB4242D}"/>
    <hyperlink ref="C801" r:id="rId621" display="http://www.sodbtn.sk/obce/obec.php?kod_obce=519081" xr:uid="{2FC145CF-AAD9-4EC9-B7B2-ED8840D4A5AE}"/>
    <hyperlink ref="C802" r:id="rId622" display="http://www.sodbtn.sk/obce/obec.php?kod_obce=519286" xr:uid="{78DB810C-7A91-4738-987C-3509241D2BE2}"/>
    <hyperlink ref="C803" r:id="rId623" display="http://www.sodbtn.sk/obce/obec.php?kod_obce=519022" xr:uid="{7801FBE5-D52E-4D1F-A56B-92A859C3DED3}"/>
    <hyperlink ref="C804" r:id="rId624" display="http://www.sodbtn.sk/obce/obec.php?kod_obce=519138" xr:uid="{34EE0868-FE69-4648-9DCB-AFD088497CA5}"/>
    <hyperlink ref="C805" r:id="rId625" display="http://www.sodbtn.sk/obce/obec.php?kod_obce=519014" xr:uid="{97DC39C6-6434-438D-97C3-444B03441E96}"/>
    <hyperlink ref="C806" r:id="rId626" display="http://www.sodbtn.sk/obce/obec.php?kod_obce=519154" xr:uid="{B68DA464-8AEC-4E9F-9344-A024D4E41F05}"/>
    <hyperlink ref="C807" r:id="rId627" display="http://www.sodbtn.sk/obce/obec.php?kod_obce=519430" xr:uid="{AACDB535-9B42-4FEE-9CA4-B24049401E2E}"/>
    <hyperlink ref="C808" r:id="rId628" display="http://www.sodbtn.sk/obce/obec.php?kod_obce=519529" xr:uid="{BE14F918-916A-432F-839A-78676AB59355}"/>
    <hyperlink ref="C809" r:id="rId629" display="http://www.sodbtn.sk/obce/obec.php?kod_obce=519758" xr:uid="{F0851C89-6683-40DA-8A98-AD2ACCB78ACB}"/>
    <hyperlink ref="C810" r:id="rId630" display="http://www.sodbtn.sk/obce/obec.php?kod_obce=519847" xr:uid="{9786FA5B-1C77-4BDD-9106-886E00E50502}"/>
    <hyperlink ref="C811" r:id="rId631" display="http://www.sodbtn.sk/obce/obec.php?kod_obce=519812" xr:uid="{513B22AE-7B68-4DB0-98BF-31DEB8A23FD0}"/>
    <hyperlink ref="C812" r:id="rId632" display="http://www.sodbtn.sk/obce/obec.php?kod_obce=519880" xr:uid="{2C630C79-88A6-4359-A409-39EE0F231354}"/>
    <hyperlink ref="C813" r:id="rId633" display="http://www.sodbtn.sk/obce/obec.php?kod_obce=519642" xr:uid="{4518B492-09F8-4510-8D19-934EEDD004C6}"/>
    <hyperlink ref="C814" r:id="rId634" display="http://www.sodbtn.sk/obce/obec.php?kod_obce=519057" xr:uid="{0098FF0C-14AE-4048-9ED9-FE7322548219}"/>
    <hyperlink ref="C815" r:id="rId635" display="http://www.sodbtn.sk/obce/obec.php?kod_obce=519219" xr:uid="{E5BC03B6-3F10-4A36-9CB8-4A6290210576}"/>
    <hyperlink ref="C816" r:id="rId636" display="http://www.sodbtn.sk/obce/obec.php?kod_obce=519359" xr:uid="{13E08A16-6B86-4924-925D-50CFCF446AC3}"/>
    <hyperlink ref="C817" r:id="rId637" display="http://www.sodbtn.sk/obce/obec.php?kod_obce=519626" xr:uid="{FB02064F-12AD-4E2D-9C22-0A8C5DBA8872}"/>
    <hyperlink ref="C818" r:id="rId638" display="http://www.sodbtn.sk/obce/obec.php?kod_obce=519634" xr:uid="{CFFE5F35-A1B9-460A-8E9E-E084F14D78F4}"/>
    <hyperlink ref="C819" r:id="rId639" display="http://www.sodbtn.sk/obce/obec.php?kod_obce=519731" xr:uid="{48F404CD-A28E-48C6-807E-9C092E9804A6}"/>
    <hyperlink ref="C820" r:id="rId640" display="http://www.sodbtn.sk/obce/obec.php?kod_obce=519804" xr:uid="{864EDF97-4D31-4676-BB7C-BB6056FB3949}"/>
    <hyperlink ref="C821" r:id="rId641" display="http://www.sodbtn.sk/obce/obec.php?kod_obce=519405" xr:uid="{D78EDE20-09E8-42FA-B501-D0D9E5FAFB70}"/>
    <hyperlink ref="C822" r:id="rId642" display="http://www.sodbtn.sk/obce/obec.php?kod_obce=519901" xr:uid="{E92ACFD5-B1A4-4990-A72D-972F61D22FF4}"/>
    <hyperlink ref="C823" r:id="rId643" display="http://www.sodbtn.sk/obce/obec.php?kod_obce=519103" xr:uid="{177D5B90-D6A2-4CC6-850E-A7C2B25F9930}"/>
    <hyperlink ref="C824" r:id="rId644" display="http://www.sodbtn.sk/obce/obec.php?kod_obce=519677" xr:uid="{52D5094C-2EEA-4D69-B158-F07190FDFDFC}"/>
    <hyperlink ref="C825" r:id="rId645" display="http://www.sodbtn.sk/obce/obec.php?kod_obce=519693" xr:uid="{B977817E-5515-4CBE-A7C5-8FCE1EBAAEC2}"/>
    <hyperlink ref="C826" r:id="rId646" display="http://www.sodbtn.sk/obce/obec.php?kod_obce=519855" xr:uid="{32724044-35A8-47F4-B6C1-BE2D223A0FA2}"/>
    <hyperlink ref="C827" r:id="rId647" display="http://www.sodbtn.sk/obce/obec.php?kod_obce=519944" xr:uid="{A1EB9E16-C18B-46FF-AE22-1F1E9C175152}"/>
    <hyperlink ref="C828" r:id="rId648" display="http://www.sodbtn.sk/obce/obec.php?kod_obce=519600" xr:uid="{8FA6350A-A9A6-419F-A400-B91D4EE90E62}"/>
    <hyperlink ref="C829" r:id="rId649" display="http://www.sodbtn.sk/obce/obec.php?kod_obce=519952" xr:uid="{F5A3FC4D-A3EF-4644-BBD1-66CF7C2C5003}"/>
    <hyperlink ref="C830" r:id="rId650" display="http://www.sodbtn.sk/obce/obec.php?kod_obce=519073" xr:uid="{FA9B15BA-5B04-4529-9F03-2475342F413E}"/>
    <hyperlink ref="C831" r:id="rId651" display="http://www.sodbtn.sk/obce/obec.php?kod_obce=519090" xr:uid="{238ED596-CFBD-4897-8AB9-140526FA9926}"/>
    <hyperlink ref="C832" r:id="rId652" display="http://www.sodbtn.sk/obce/obec.php?kod_obce=519910" xr:uid="{378C1451-F8B7-47DB-A261-16D6F3B51BE7}"/>
    <hyperlink ref="C834" r:id="rId653" display="http://www.sodbtn.sk/obce/obec.php?kod_obce=519383" xr:uid="{29141B9C-DB21-4119-AE73-6E207F9F461E}"/>
    <hyperlink ref="C835" r:id="rId654" display="http://www.sodbtn.sk/obce/obec.php?kod_obce=519278" xr:uid="{68ED4CF8-862D-41C8-B77C-5E16FA304590}"/>
    <hyperlink ref="C836" r:id="rId655" display="http://www.sodbtn.sk/obce/obec.php?kod_obce=519308" xr:uid="{5046CBDB-6591-4DBC-8ADB-6148BC3C907D}"/>
    <hyperlink ref="C837" r:id="rId656" display="http://www.sodbtn.sk/obce/obec.php?kod_obce=519502" xr:uid="{65177CFD-B23D-44F2-8138-A788ADF6CD6B}"/>
    <hyperlink ref="C838" r:id="rId657" display="http://www.sodbtn.sk/obce/obec.php?kod_obce=519499" xr:uid="{E0540A3F-05F0-4D81-A32E-08175A55A424}"/>
    <hyperlink ref="C839" r:id="rId658" display="http://www.sodbtn.sk/obce/obec.php?kod_obce=519413" xr:uid="{0CB22EF7-FACC-40B1-BFF6-689ECD1E6D55}"/>
    <hyperlink ref="C840" r:id="rId659" display="http://www.sodbtn.sk/obce/obec.php?kod_obce=519511" xr:uid="{40DCB3D0-7D6A-453B-9CAF-CD96EC5BDB0A}"/>
    <hyperlink ref="C841" r:id="rId660" display="http://www.sodbtn.sk/obce/obec.php?kod_obce=519740" xr:uid="{C92E6934-A932-49C7-8B2A-F16AAD3069BD}"/>
    <hyperlink ref="C842" r:id="rId661" display="http://www.sodbtn.sk/obce/obec.php?kod_obce=519685" xr:uid="{E191AC43-F4DC-4B88-9931-8DC8AAAF94BF}"/>
    <hyperlink ref="C332" r:id="rId662" display="http://www.sodbtn.sk/obce/obec.php?kod_obce=525146" xr:uid="{E896A7A5-F24A-4068-987F-A6007495B526}"/>
  </hyperlinks>
  <pageMargins left="0.43307086614173229" right="0.19685039370078741" top="0.94488188976377963" bottom="0" header="0" footer="0"/>
  <pageSetup paperSize="9" scale="10" orientation="landscape" r:id="rId663"/>
  <headerFooter>
    <oddHeader xml:space="preserve">&amp;L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94C0B-2F97-4AB7-8255-D35E1634D1F8}">
  <sheetPr>
    <pageSetUpPr fitToPage="1"/>
  </sheetPr>
  <dimension ref="A1:N25"/>
  <sheetViews>
    <sheetView workbookViewId="0"/>
  </sheetViews>
  <sheetFormatPr defaultRowHeight="14.4" x14ac:dyDescent="0.3"/>
  <cols>
    <col min="1" max="1" width="36.33203125" customWidth="1"/>
    <col min="2" max="2" width="11.6640625" customWidth="1"/>
    <col min="3" max="3" width="10" customWidth="1"/>
    <col min="5" max="5" width="10.33203125" customWidth="1"/>
    <col min="6" max="6" width="9.88671875" customWidth="1"/>
    <col min="7" max="7" width="9.44140625" customWidth="1"/>
    <col min="8" max="8" width="9.88671875" customWidth="1"/>
    <col min="9" max="9" width="10.33203125" customWidth="1"/>
    <col min="10" max="10" width="10.109375" customWidth="1"/>
    <col min="11" max="11" width="10.88671875" customWidth="1"/>
    <col min="12" max="12" width="11.6640625" customWidth="1"/>
    <col min="13" max="13" width="11.109375" customWidth="1"/>
    <col min="14" max="14" width="20.5546875" customWidth="1"/>
  </cols>
  <sheetData>
    <row r="1" spans="1:14" ht="17.399999999999999" x14ac:dyDescent="0.3">
      <c r="A1" s="134" t="s">
        <v>773</v>
      </c>
      <c r="B1" s="3"/>
      <c r="C1" s="3"/>
      <c r="D1" s="4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399999999999999" x14ac:dyDescent="0.3">
      <c r="A2" s="134"/>
      <c r="B2" s="3"/>
      <c r="C2" s="3"/>
      <c r="D2" s="4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6" x14ac:dyDescent="0.3">
      <c r="A3" s="2" t="s">
        <v>779</v>
      </c>
      <c r="B3" s="3"/>
      <c r="C3" s="3"/>
      <c r="D3" s="3"/>
      <c r="E3" s="3"/>
      <c r="F3" s="3"/>
      <c r="G3" s="3"/>
      <c r="H3" s="3"/>
      <c r="I3" s="4"/>
      <c r="J3" s="4"/>
      <c r="K3" s="4"/>
      <c r="L3" s="3"/>
      <c r="M3" s="3"/>
      <c r="N3" s="3"/>
    </row>
    <row r="4" spans="1:14" ht="16.2" thickBot="1" x14ac:dyDescent="0.35">
      <c r="A4" s="235" t="s">
        <v>776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26.6" customHeight="1" x14ac:dyDescent="0.3">
      <c r="A5" s="240" t="s">
        <v>0</v>
      </c>
      <c r="B5" s="241" t="s">
        <v>1</v>
      </c>
      <c r="C5" s="241" t="s">
        <v>777</v>
      </c>
      <c r="D5" s="242" t="s">
        <v>778</v>
      </c>
      <c r="E5" s="241" t="s">
        <v>774</v>
      </c>
      <c r="F5" s="241" t="s">
        <v>775</v>
      </c>
      <c r="G5" s="241" t="s">
        <v>5</v>
      </c>
      <c r="H5" s="241" t="s">
        <v>6</v>
      </c>
      <c r="I5" s="241" t="s">
        <v>7</v>
      </c>
      <c r="J5" s="241" t="s">
        <v>8</v>
      </c>
      <c r="K5" s="241" t="s">
        <v>9</v>
      </c>
      <c r="L5" s="241" t="s">
        <v>704</v>
      </c>
      <c r="M5" s="241" t="s">
        <v>10</v>
      </c>
      <c r="N5" s="243" t="s">
        <v>705</v>
      </c>
    </row>
    <row r="6" spans="1:14" ht="15.6" x14ac:dyDescent="0.3">
      <c r="A6" s="244" t="s">
        <v>17</v>
      </c>
      <c r="B6" s="222">
        <v>22589</v>
      </c>
      <c r="C6" s="228">
        <v>68</v>
      </c>
      <c r="D6" s="229">
        <v>30</v>
      </c>
      <c r="E6" s="230">
        <v>22</v>
      </c>
      <c r="F6" s="230">
        <v>17</v>
      </c>
      <c r="G6" s="230">
        <v>30</v>
      </c>
      <c r="H6" s="230">
        <v>30</v>
      </c>
      <c r="I6" s="230">
        <v>30</v>
      </c>
      <c r="J6" s="230">
        <v>23</v>
      </c>
      <c r="K6" s="230">
        <v>28</v>
      </c>
      <c r="L6" s="230">
        <v>30</v>
      </c>
      <c r="M6" s="230">
        <v>30</v>
      </c>
      <c r="N6" s="245">
        <v>1</v>
      </c>
    </row>
    <row r="7" spans="1:14" ht="15.6" x14ac:dyDescent="0.3">
      <c r="A7" s="246" t="s">
        <v>87</v>
      </c>
      <c r="B7" s="223">
        <v>11096</v>
      </c>
      <c r="C7" s="228">
        <v>68</v>
      </c>
      <c r="D7" s="229">
        <v>5</v>
      </c>
      <c r="E7" s="230">
        <v>4</v>
      </c>
      <c r="F7" s="230">
        <v>3</v>
      </c>
      <c r="G7" s="230">
        <v>5</v>
      </c>
      <c r="H7" s="230">
        <v>5</v>
      </c>
      <c r="I7" s="230">
        <v>5</v>
      </c>
      <c r="J7" s="230">
        <v>5</v>
      </c>
      <c r="K7" s="230">
        <v>5</v>
      </c>
      <c r="L7" s="230">
        <v>5</v>
      </c>
      <c r="M7" s="230">
        <v>5</v>
      </c>
      <c r="N7" s="245">
        <v>1</v>
      </c>
    </row>
    <row r="8" spans="1:14" ht="15.6" x14ac:dyDescent="0.3">
      <c r="A8" s="244" t="s">
        <v>159</v>
      </c>
      <c r="B8" s="222">
        <v>10654</v>
      </c>
      <c r="C8" s="228">
        <v>43</v>
      </c>
      <c r="D8" s="229">
        <v>5</v>
      </c>
      <c r="E8" s="230">
        <v>3</v>
      </c>
      <c r="F8" s="230">
        <v>2</v>
      </c>
      <c r="G8" s="230">
        <v>5</v>
      </c>
      <c r="H8" s="230">
        <v>5</v>
      </c>
      <c r="I8" s="230">
        <v>5</v>
      </c>
      <c r="J8" s="230">
        <v>4</v>
      </c>
      <c r="K8" s="230">
        <v>5</v>
      </c>
      <c r="L8" s="230">
        <v>5</v>
      </c>
      <c r="M8" s="230">
        <v>5</v>
      </c>
      <c r="N8" s="245">
        <v>0</v>
      </c>
    </row>
    <row r="9" spans="1:14" ht="15.6" x14ac:dyDescent="0.3">
      <c r="A9" s="244" t="s">
        <v>202</v>
      </c>
      <c r="B9" s="222">
        <v>16348</v>
      </c>
      <c r="C9" s="228">
        <v>44</v>
      </c>
      <c r="D9" s="229">
        <v>22</v>
      </c>
      <c r="E9" s="230">
        <v>18</v>
      </c>
      <c r="F9" s="230">
        <v>15</v>
      </c>
      <c r="G9" s="230">
        <v>22</v>
      </c>
      <c r="H9" s="230">
        <v>22</v>
      </c>
      <c r="I9" s="230">
        <v>22</v>
      </c>
      <c r="J9" s="230">
        <v>11</v>
      </c>
      <c r="K9" s="230">
        <v>21</v>
      </c>
      <c r="L9" s="230">
        <v>22</v>
      </c>
      <c r="M9" s="230">
        <v>22</v>
      </c>
      <c r="N9" s="245">
        <v>1</v>
      </c>
    </row>
    <row r="10" spans="1:14" ht="15.6" x14ac:dyDescent="0.3">
      <c r="A10" s="244" t="s">
        <v>246</v>
      </c>
      <c r="B10" s="222">
        <v>19855</v>
      </c>
      <c r="C10" s="228">
        <v>34</v>
      </c>
      <c r="D10" s="229">
        <v>8</v>
      </c>
      <c r="E10" s="230">
        <v>5</v>
      </c>
      <c r="F10" s="230">
        <v>6</v>
      </c>
      <c r="G10" s="230">
        <v>8</v>
      </c>
      <c r="H10" s="230">
        <v>8</v>
      </c>
      <c r="I10" s="230">
        <v>8</v>
      </c>
      <c r="J10" s="230">
        <v>6</v>
      </c>
      <c r="K10" s="230">
        <v>8</v>
      </c>
      <c r="L10" s="230">
        <v>8</v>
      </c>
      <c r="M10" s="230">
        <v>8</v>
      </c>
      <c r="N10" s="245">
        <v>1</v>
      </c>
    </row>
    <row r="11" spans="1:14" ht="15.6" x14ac:dyDescent="0.3">
      <c r="A11" s="244" t="s">
        <v>280</v>
      </c>
      <c r="B11" s="222">
        <v>12700</v>
      </c>
      <c r="C11" s="228">
        <v>43</v>
      </c>
      <c r="D11" s="229">
        <v>21</v>
      </c>
      <c r="E11" s="230">
        <v>12</v>
      </c>
      <c r="F11" s="230">
        <v>10</v>
      </c>
      <c r="G11" s="230">
        <v>21</v>
      </c>
      <c r="H11" s="230">
        <v>21</v>
      </c>
      <c r="I11" s="230">
        <v>21</v>
      </c>
      <c r="J11" s="230">
        <v>11</v>
      </c>
      <c r="K11" s="230">
        <v>19</v>
      </c>
      <c r="L11" s="230">
        <v>21</v>
      </c>
      <c r="M11" s="230">
        <v>21</v>
      </c>
      <c r="N11" s="245">
        <v>0</v>
      </c>
    </row>
    <row r="12" spans="1:14" ht="15.6" x14ac:dyDescent="0.3">
      <c r="A12" s="244" t="s">
        <v>324</v>
      </c>
      <c r="B12" s="222">
        <v>89138</v>
      </c>
      <c r="C12" s="228">
        <v>91</v>
      </c>
      <c r="D12" s="229">
        <v>48</v>
      </c>
      <c r="E12" s="230">
        <v>35</v>
      </c>
      <c r="F12" s="230">
        <v>26</v>
      </c>
      <c r="G12" s="230">
        <v>47</v>
      </c>
      <c r="H12" s="230">
        <v>47</v>
      </c>
      <c r="I12" s="230">
        <v>48</v>
      </c>
      <c r="J12" s="230">
        <v>20</v>
      </c>
      <c r="K12" s="230">
        <v>46</v>
      </c>
      <c r="L12" s="230">
        <v>48</v>
      </c>
      <c r="M12" s="230">
        <v>48</v>
      </c>
      <c r="N12" s="245">
        <v>3</v>
      </c>
    </row>
    <row r="13" spans="1:14" ht="15.6" x14ac:dyDescent="0.3">
      <c r="A13" s="244" t="s">
        <v>414</v>
      </c>
      <c r="B13" s="222">
        <v>51486</v>
      </c>
      <c r="C13" s="228">
        <v>29</v>
      </c>
      <c r="D13" s="229">
        <v>26</v>
      </c>
      <c r="E13" s="230">
        <v>15</v>
      </c>
      <c r="F13" s="230">
        <v>11</v>
      </c>
      <c r="G13" s="230">
        <v>26</v>
      </c>
      <c r="H13" s="230">
        <v>26</v>
      </c>
      <c r="I13" s="230">
        <v>26</v>
      </c>
      <c r="J13" s="230">
        <v>14</v>
      </c>
      <c r="K13" s="230">
        <v>26</v>
      </c>
      <c r="L13" s="230">
        <v>26</v>
      </c>
      <c r="M13" s="230">
        <v>26</v>
      </c>
      <c r="N13" s="245">
        <v>2</v>
      </c>
    </row>
    <row r="14" spans="1:14" ht="15.6" x14ac:dyDescent="0.3">
      <c r="A14" s="244" t="s">
        <v>443</v>
      </c>
      <c r="B14" s="222">
        <v>6612</v>
      </c>
      <c r="C14" s="228">
        <v>23</v>
      </c>
      <c r="D14" s="229">
        <v>3</v>
      </c>
      <c r="E14" s="230">
        <v>3</v>
      </c>
      <c r="F14" s="230">
        <v>3</v>
      </c>
      <c r="G14" s="230">
        <v>3</v>
      </c>
      <c r="H14" s="230">
        <v>3</v>
      </c>
      <c r="I14" s="230">
        <v>3</v>
      </c>
      <c r="J14" s="230">
        <v>2</v>
      </c>
      <c r="K14" s="230">
        <v>3</v>
      </c>
      <c r="L14" s="230">
        <v>3</v>
      </c>
      <c r="M14" s="230">
        <v>3</v>
      </c>
      <c r="N14" s="245">
        <v>0</v>
      </c>
    </row>
    <row r="15" spans="1:14" ht="15.6" x14ac:dyDescent="0.3">
      <c r="A15" s="244" t="s">
        <v>466</v>
      </c>
      <c r="B15" s="222">
        <v>14803</v>
      </c>
      <c r="C15" s="228">
        <v>33</v>
      </c>
      <c r="D15" s="229">
        <v>12</v>
      </c>
      <c r="E15" s="230">
        <v>7</v>
      </c>
      <c r="F15" s="230">
        <v>5</v>
      </c>
      <c r="G15" s="230">
        <v>12</v>
      </c>
      <c r="H15" s="230">
        <v>12</v>
      </c>
      <c r="I15" s="230">
        <v>12</v>
      </c>
      <c r="J15" s="230">
        <v>10</v>
      </c>
      <c r="K15" s="230">
        <v>12</v>
      </c>
      <c r="L15" s="230">
        <v>12</v>
      </c>
      <c r="M15" s="230">
        <v>12</v>
      </c>
      <c r="N15" s="245">
        <v>3</v>
      </c>
    </row>
    <row r="16" spans="1:14" ht="15.6" x14ac:dyDescent="0.3">
      <c r="A16" s="244" t="s">
        <v>497</v>
      </c>
      <c r="B16" s="224">
        <v>16481</v>
      </c>
      <c r="C16" s="228">
        <v>41</v>
      </c>
      <c r="D16" s="229">
        <v>30</v>
      </c>
      <c r="E16" s="230">
        <v>19</v>
      </c>
      <c r="F16" s="230">
        <v>17</v>
      </c>
      <c r="G16" s="230">
        <v>30</v>
      </c>
      <c r="H16" s="230">
        <v>30</v>
      </c>
      <c r="I16" s="230">
        <v>30</v>
      </c>
      <c r="J16" s="230">
        <v>18</v>
      </c>
      <c r="K16" s="230">
        <v>30</v>
      </c>
      <c r="L16" s="230">
        <v>30</v>
      </c>
      <c r="M16" s="230">
        <v>30</v>
      </c>
      <c r="N16" s="245">
        <v>3</v>
      </c>
    </row>
    <row r="17" spans="1:14" ht="15.6" x14ac:dyDescent="0.3">
      <c r="A17" s="244" t="s">
        <v>537</v>
      </c>
      <c r="B17" s="222">
        <v>33441</v>
      </c>
      <c r="C17" s="228">
        <v>61</v>
      </c>
      <c r="D17" s="229">
        <v>25</v>
      </c>
      <c r="E17" s="230">
        <v>17</v>
      </c>
      <c r="F17" s="230">
        <v>14</v>
      </c>
      <c r="G17" s="230">
        <v>25</v>
      </c>
      <c r="H17" s="230">
        <v>24</v>
      </c>
      <c r="I17" s="230">
        <v>25</v>
      </c>
      <c r="J17" s="230">
        <v>15</v>
      </c>
      <c r="K17" s="230">
        <v>25</v>
      </c>
      <c r="L17" s="230">
        <v>25</v>
      </c>
      <c r="M17" s="230">
        <v>25</v>
      </c>
      <c r="N17" s="245">
        <v>0</v>
      </c>
    </row>
    <row r="18" spans="1:14" ht="16.2" thickBot="1" x14ac:dyDescent="0.35">
      <c r="A18" s="247" t="s">
        <v>595</v>
      </c>
      <c r="B18" s="248">
        <v>32587</v>
      </c>
      <c r="C18" s="249">
        <v>86</v>
      </c>
      <c r="D18" s="250">
        <v>28</v>
      </c>
      <c r="E18" s="251">
        <v>22</v>
      </c>
      <c r="F18" s="251">
        <v>18</v>
      </c>
      <c r="G18" s="251">
        <v>28</v>
      </c>
      <c r="H18" s="251">
        <v>28</v>
      </c>
      <c r="I18" s="251">
        <v>28</v>
      </c>
      <c r="J18" s="251">
        <v>24</v>
      </c>
      <c r="K18" s="251">
        <v>28</v>
      </c>
      <c r="L18" s="251">
        <v>28</v>
      </c>
      <c r="M18" s="251">
        <v>28</v>
      </c>
      <c r="N18" s="252">
        <v>0</v>
      </c>
    </row>
    <row r="19" spans="1:14" ht="15.6" x14ac:dyDescent="0.3">
      <c r="A19" s="226" t="s">
        <v>742</v>
      </c>
      <c r="B19" s="236"/>
      <c r="C19" s="237">
        <f>SUM(C6:C18)</f>
        <v>664</v>
      </c>
      <c r="D19" s="238">
        <f>SUM(D6:D18)</f>
        <v>263</v>
      </c>
      <c r="E19" s="239">
        <f t="shared" ref="E19:N19" si="0">SUM(E6:E18)</f>
        <v>182</v>
      </c>
      <c r="F19" s="239">
        <f t="shared" si="0"/>
        <v>147</v>
      </c>
      <c r="G19" s="239">
        <f t="shared" si="0"/>
        <v>262</v>
      </c>
      <c r="H19" s="239">
        <f t="shared" si="0"/>
        <v>261</v>
      </c>
      <c r="I19" s="239">
        <f t="shared" si="0"/>
        <v>263</v>
      </c>
      <c r="J19" s="239">
        <f t="shared" si="0"/>
        <v>163</v>
      </c>
      <c r="K19" s="239">
        <f t="shared" si="0"/>
        <v>256</v>
      </c>
      <c r="L19" s="239">
        <f t="shared" si="0"/>
        <v>263</v>
      </c>
      <c r="M19" s="239">
        <f t="shared" si="0"/>
        <v>263</v>
      </c>
      <c r="N19" s="239">
        <f t="shared" si="0"/>
        <v>15</v>
      </c>
    </row>
    <row r="20" spans="1:14" ht="15.6" x14ac:dyDescent="0.3">
      <c r="A20" s="27" t="s">
        <v>780</v>
      </c>
      <c r="C20" s="231"/>
      <c r="D20" s="232">
        <f>D19/C19</f>
        <v>0.39608433734939757</v>
      </c>
      <c r="E20" s="232">
        <f>E19/$D19</f>
        <v>0.69201520912547532</v>
      </c>
      <c r="F20" s="232">
        <f t="shared" ref="F20:N20" si="1">F19/$D19</f>
        <v>0.55893536121673004</v>
      </c>
      <c r="G20" s="253">
        <f t="shared" si="1"/>
        <v>0.99619771863117867</v>
      </c>
      <c r="H20" s="232">
        <f t="shared" si="1"/>
        <v>0.99239543726235746</v>
      </c>
      <c r="I20" s="232">
        <f t="shared" si="1"/>
        <v>1</v>
      </c>
      <c r="J20" s="232">
        <f t="shared" si="1"/>
        <v>0.61977186311787069</v>
      </c>
      <c r="K20" s="232">
        <f t="shared" si="1"/>
        <v>0.97338403041825095</v>
      </c>
      <c r="L20" s="232">
        <f t="shared" si="1"/>
        <v>1</v>
      </c>
      <c r="M20" s="232">
        <f t="shared" si="1"/>
        <v>1</v>
      </c>
      <c r="N20" s="232">
        <f t="shared" si="1"/>
        <v>5.7034220532319393E-2</v>
      </c>
    </row>
    <row r="21" spans="1:14" ht="15.6" x14ac:dyDescent="0.3">
      <c r="A21" s="226" t="s">
        <v>781</v>
      </c>
      <c r="B21" s="227"/>
      <c r="C21" s="233"/>
      <c r="D21" s="230">
        <v>201</v>
      </c>
      <c r="E21" s="229">
        <f>$D19-E19</f>
        <v>81</v>
      </c>
      <c r="F21" s="229">
        <f t="shared" ref="F21:N21" si="2">$D19-F19</f>
        <v>116</v>
      </c>
      <c r="G21" s="229">
        <f t="shared" si="2"/>
        <v>1</v>
      </c>
      <c r="H21" s="229">
        <f t="shared" si="2"/>
        <v>2</v>
      </c>
      <c r="I21" s="229">
        <f t="shared" si="2"/>
        <v>0</v>
      </c>
      <c r="J21" s="229">
        <f t="shared" si="2"/>
        <v>100</v>
      </c>
      <c r="K21" s="229">
        <f t="shared" si="2"/>
        <v>7</v>
      </c>
      <c r="L21" s="229">
        <f t="shared" si="2"/>
        <v>0</v>
      </c>
      <c r="M21" s="229">
        <f t="shared" si="2"/>
        <v>0</v>
      </c>
      <c r="N21" s="229">
        <f t="shared" si="2"/>
        <v>248</v>
      </c>
    </row>
    <row r="22" spans="1:14" ht="15.6" x14ac:dyDescent="0.3">
      <c r="A22" s="27" t="s">
        <v>782</v>
      </c>
      <c r="C22" s="231"/>
      <c r="D22" s="232">
        <f>D21/C19</f>
        <v>0.30271084337349397</v>
      </c>
      <c r="E22" s="232">
        <f>E21/$D19</f>
        <v>0.30798479087452474</v>
      </c>
      <c r="F22" s="232">
        <f t="shared" ref="F22:N22" si="3">F21/$D19</f>
        <v>0.44106463878326996</v>
      </c>
      <c r="G22" s="253">
        <f t="shared" si="3"/>
        <v>3.8022813688212928E-3</v>
      </c>
      <c r="H22" s="232">
        <f t="shared" si="3"/>
        <v>7.6045627376425855E-3</v>
      </c>
      <c r="I22" s="232">
        <f t="shared" si="3"/>
        <v>0</v>
      </c>
      <c r="J22" s="232">
        <f t="shared" si="3"/>
        <v>0.38022813688212925</v>
      </c>
      <c r="K22" s="232">
        <f t="shared" si="3"/>
        <v>2.6615969581749048E-2</v>
      </c>
      <c r="L22" s="232">
        <f t="shared" si="3"/>
        <v>0</v>
      </c>
      <c r="M22" s="232">
        <f t="shared" si="3"/>
        <v>0</v>
      </c>
      <c r="N22" s="232">
        <f t="shared" si="3"/>
        <v>0.94296577946768056</v>
      </c>
    </row>
    <row r="23" spans="1:14" ht="15.6" x14ac:dyDescent="0.3">
      <c r="A23" s="27" t="s">
        <v>783</v>
      </c>
      <c r="B23" s="227"/>
      <c r="C23" s="233"/>
      <c r="D23" s="230">
        <v>200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</row>
    <row r="24" spans="1:14" ht="15.6" x14ac:dyDescent="0.3">
      <c r="A24" s="96" t="s">
        <v>784</v>
      </c>
      <c r="C24" s="231"/>
      <c r="D24" s="232">
        <f>D23/C19</f>
        <v>0.30120481927710846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</row>
    <row r="25" spans="1:14" ht="15.6" x14ac:dyDescent="0.3">
      <c r="A25" s="27" t="s">
        <v>731</v>
      </c>
      <c r="B25" s="227"/>
      <c r="C25" s="227"/>
      <c r="D25" s="225">
        <f>D19+D21</f>
        <v>464</v>
      </c>
    </row>
  </sheetData>
  <hyperlinks>
    <hyperlink ref="A6" r:id="rId1" display="http://www.sodbtn.sk/obce/obec.php?kod_obce=544051" xr:uid="{2735A199-8AD6-4B01-B379-6BCE65CB5578}"/>
    <hyperlink ref="A7" r:id="rId2" display="http://www.sodbtn.sk/obce/obec.php?kod_obce=527106" xr:uid="{3C2A84E1-711B-4C44-8B61-6F20B6E487B0}"/>
    <hyperlink ref="A8" r:id="rId3" display="http://www.sodbtn.sk/obce/obec.php?kod_obce=527840" xr:uid="{AA2E9075-9372-4A36-B0FE-230F4D5DD4C8}"/>
    <hyperlink ref="A9" r:id="rId4" display="http://www.sodbtn.sk/obce/obec.php?kod_obce=526665" xr:uid="{F1260342-2CA5-4154-AA99-0445A1E4E5F7}"/>
    <hyperlink ref="A10" r:id="rId5" display="http://www.sodbtn.sk/obce/obec.php?kod_obce=520802" xr:uid="{1894500E-96A2-4826-BFC0-2DA4864547E6}"/>
    <hyperlink ref="A11" r:id="rId6" display="http://www.sodbtn.sk/obce/obec.php?kod_obce=525146" xr:uid="{5CEB15AA-9732-4581-ABD4-739B16CF0634}"/>
    <hyperlink ref="A12" r:id="rId7" display="http://www.sodbtn.sk/obce/obec.php?kod_obce=524140" xr:uid="{1AEABD8B-A7FA-49DB-B3F3-05BA7ABC27BE}"/>
    <hyperlink ref="A13" r:id="rId8" display="http://www.sodbtn.sk/obce/obec.php?kod_obce=523381" xr:uid="{73D28448-03B7-4A8D-83E1-8A5FB87DA255}"/>
    <hyperlink ref="A14" r:id="rId9" display="http://www.sodbtn.sk/obce/obec.php?kod_obce=520471" xr:uid="{54CCA456-69B3-4B10-9EC6-A3880E4BCAFA}"/>
    <hyperlink ref="A15" r:id="rId10" display="http://www.sodbtn.sk/obce/obec.php?kod_obce=543292" xr:uid="{3528163C-AB67-4567-A7B2-F2C17C9508D8}"/>
    <hyperlink ref="A16" r:id="rId11" display="http://www.sodbtn.sk/obce/obec.php?kod_obce=523585" xr:uid="{BA0AF527-D6B2-4537-AC69-A325A342254D}"/>
    <hyperlink ref="A17" r:id="rId12" display="http://www.sodbtn.sk/obce/obec.php?kod_obce=520004" xr:uid="{A1C96915-A9CF-43C2-93E3-290C1FAF412E}"/>
    <hyperlink ref="A18" r:id="rId13" display="http://www.sodbtn.sk/obce/obec.php?kod_obce=519006" xr:uid="{E7D8F74E-0455-44EB-ACC3-2C4184931DC1}"/>
  </hyperlinks>
  <pageMargins left="0.51181102362204722" right="0" top="0.74803149606299213" bottom="0" header="0" footer="0"/>
  <pageSetup paperSize="9" scale="77" orientation="landscape" verticalDpi="300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E6098-ACB3-43D9-84D9-C1247DE3E39F}">
  <sheetPr>
    <pageSetUpPr fitToPage="1"/>
  </sheetPr>
  <dimension ref="A1:N41"/>
  <sheetViews>
    <sheetView tabSelected="1" workbookViewId="0">
      <selection activeCell="A2" sqref="A2"/>
    </sheetView>
  </sheetViews>
  <sheetFormatPr defaultRowHeight="14.4" x14ac:dyDescent="0.3"/>
  <cols>
    <col min="1" max="1" width="46.109375" customWidth="1"/>
    <col min="2" max="3" width="10.77734375" customWidth="1"/>
    <col min="4" max="4" width="12.88671875" customWidth="1"/>
    <col min="5" max="5" width="15.5546875" customWidth="1"/>
    <col min="6" max="6" width="14.88671875" customWidth="1"/>
    <col min="7" max="7" width="10.77734375" customWidth="1"/>
    <col min="8" max="8" width="14.5546875" customWidth="1"/>
    <col min="9" max="11" width="10.77734375" customWidth="1"/>
    <col min="12" max="12" width="11.5546875" customWidth="1"/>
    <col min="13" max="13" width="12.109375" customWidth="1"/>
    <col min="14" max="14" width="24" customWidth="1"/>
  </cols>
  <sheetData>
    <row r="1" spans="1:14" ht="17.399999999999999" x14ac:dyDescent="0.3">
      <c r="A1" s="134" t="s">
        <v>795</v>
      </c>
      <c r="B1" s="3"/>
      <c r="C1" s="3"/>
      <c r="D1" s="4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399999999999999" x14ac:dyDescent="0.3">
      <c r="A2" s="134"/>
      <c r="B2" s="3"/>
      <c r="C2" s="3"/>
      <c r="D2" s="4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6" x14ac:dyDescent="0.3">
      <c r="A3" s="2" t="s">
        <v>779</v>
      </c>
      <c r="B3" s="3"/>
      <c r="C3" s="3"/>
      <c r="D3" s="3"/>
      <c r="E3" s="3"/>
      <c r="F3" s="3"/>
      <c r="G3" s="3"/>
      <c r="H3" s="3"/>
      <c r="I3" s="4"/>
      <c r="J3" s="4"/>
      <c r="K3" s="4"/>
      <c r="L3" s="3"/>
      <c r="M3" s="3"/>
      <c r="N3" s="3"/>
    </row>
    <row r="4" spans="1:14" ht="16.2" thickBot="1" x14ac:dyDescent="0.35">
      <c r="A4" s="235" t="s">
        <v>794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18.2" customHeight="1" x14ac:dyDescent="0.3">
      <c r="A5" s="240" t="s">
        <v>0</v>
      </c>
      <c r="B5" s="241" t="s">
        <v>1</v>
      </c>
      <c r="C5" s="241" t="s">
        <v>777</v>
      </c>
      <c r="D5" s="264" t="s">
        <v>789</v>
      </c>
      <c r="E5" s="241" t="s">
        <v>790</v>
      </c>
      <c r="F5" s="261" t="s">
        <v>791</v>
      </c>
      <c r="G5" s="256"/>
      <c r="H5" s="256"/>
      <c r="I5" s="256"/>
      <c r="J5" s="256"/>
      <c r="K5" s="256"/>
      <c r="L5" s="256"/>
      <c r="M5" s="256"/>
      <c r="N5" s="256"/>
    </row>
    <row r="6" spans="1:14" ht="15.6" x14ac:dyDescent="0.3">
      <c r="A6" s="244" t="s">
        <v>17</v>
      </c>
      <c r="B6" s="222">
        <v>22589</v>
      </c>
      <c r="C6" s="228">
        <v>68</v>
      </c>
      <c r="D6" s="254">
        <v>27</v>
      </c>
      <c r="E6" s="230">
        <v>26</v>
      </c>
      <c r="F6" s="245">
        <v>15</v>
      </c>
      <c r="G6" s="231"/>
      <c r="H6" s="231"/>
      <c r="I6" s="231"/>
      <c r="J6" s="231"/>
      <c r="K6" s="231"/>
      <c r="L6" s="231"/>
      <c r="M6" s="231"/>
      <c r="N6" s="231"/>
    </row>
    <row r="7" spans="1:14" ht="15.6" x14ac:dyDescent="0.3">
      <c r="A7" s="246" t="s">
        <v>87</v>
      </c>
      <c r="B7" s="223">
        <v>11096</v>
      </c>
      <c r="C7" s="228">
        <v>68</v>
      </c>
      <c r="D7" s="254">
        <v>8</v>
      </c>
      <c r="E7" s="230">
        <v>25</v>
      </c>
      <c r="F7" s="245">
        <v>35</v>
      </c>
      <c r="G7" s="231"/>
      <c r="H7" s="231"/>
      <c r="I7" s="231"/>
      <c r="J7" s="231"/>
      <c r="K7" s="231"/>
      <c r="L7" s="231"/>
      <c r="M7" s="231"/>
      <c r="N7" s="231"/>
    </row>
    <row r="8" spans="1:14" ht="15.6" x14ac:dyDescent="0.3">
      <c r="A8" s="244" t="s">
        <v>159</v>
      </c>
      <c r="B8" s="222">
        <v>10654</v>
      </c>
      <c r="C8" s="228">
        <v>43</v>
      </c>
      <c r="D8" s="254">
        <v>2</v>
      </c>
      <c r="E8" s="230">
        <v>14</v>
      </c>
      <c r="F8" s="245">
        <v>27</v>
      </c>
      <c r="G8" s="231"/>
      <c r="H8" s="231"/>
      <c r="I8" s="231"/>
      <c r="J8" s="231"/>
      <c r="K8" s="231"/>
      <c r="L8" s="231"/>
      <c r="M8" s="231"/>
      <c r="N8" s="231"/>
    </row>
    <row r="9" spans="1:14" ht="15.6" x14ac:dyDescent="0.3">
      <c r="A9" s="244" t="s">
        <v>202</v>
      </c>
      <c r="B9" s="222">
        <v>16348</v>
      </c>
      <c r="C9" s="228">
        <v>44</v>
      </c>
      <c r="D9" s="254">
        <v>21</v>
      </c>
      <c r="E9" s="230">
        <v>15</v>
      </c>
      <c r="F9" s="245">
        <v>8</v>
      </c>
      <c r="G9" s="231"/>
      <c r="H9" s="231"/>
      <c r="I9" s="231"/>
      <c r="J9" s="231"/>
      <c r="K9" s="231"/>
      <c r="L9" s="231"/>
      <c r="M9" s="231"/>
      <c r="N9" s="231"/>
    </row>
    <row r="10" spans="1:14" ht="15.6" x14ac:dyDescent="0.3">
      <c r="A10" s="244" t="s">
        <v>246</v>
      </c>
      <c r="B10" s="222">
        <v>19855</v>
      </c>
      <c r="C10" s="228">
        <v>34</v>
      </c>
      <c r="D10" s="254">
        <v>7</v>
      </c>
      <c r="E10" s="230">
        <v>10</v>
      </c>
      <c r="F10" s="245">
        <v>17</v>
      </c>
      <c r="G10" s="231"/>
      <c r="H10" s="231"/>
      <c r="I10" s="231"/>
      <c r="J10" s="231"/>
      <c r="K10" s="231"/>
      <c r="L10" s="231"/>
      <c r="M10" s="231"/>
      <c r="N10" s="231"/>
    </row>
    <row r="11" spans="1:14" ht="15.6" x14ac:dyDescent="0.3">
      <c r="A11" s="244" t="s">
        <v>280</v>
      </c>
      <c r="B11" s="222">
        <v>12700</v>
      </c>
      <c r="C11" s="228">
        <v>43</v>
      </c>
      <c r="D11" s="254">
        <v>20</v>
      </c>
      <c r="E11" s="230">
        <v>18</v>
      </c>
      <c r="F11" s="245">
        <v>5</v>
      </c>
      <c r="G11" s="231"/>
      <c r="H11" s="231"/>
      <c r="I11" s="231"/>
      <c r="J11" s="231"/>
      <c r="K11" s="231"/>
      <c r="L11" s="231"/>
      <c r="M11" s="231"/>
      <c r="N11" s="231"/>
    </row>
    <row r="12" spans="1:14" ht="15.6" x14ac:dyDescent="0.3">
      <c r="A12" s="244" t="s">
        <v>324</v>
      </c>
      <c r="B12" s="222">
        <v>89138</v>
      </c>
      <c r="C12" s="228">
        <v>91</v>
      </c>
      <c r="D12" s="254">
        <v>44</v>
      </c>
      <c r="E12" s="230">
        <v>26</v>
      </c>
      <c r="F12" s="245">
        <v>21</v>
      </c>
      <c r="G12" s="231"/>
      <c r="H12" s="231"/>
      <c r="I12" s="231"/>
      <c r="J12" s="231"/>
      <c r="K12" s="231"/>
      <c r="L12" s="231"/>
      <c r="M12" s="231"/>
      <c r="N12" s="231"/>
    </row>
    <row r="13" spans="1:14" ht="15.6" x14ac:dyDescent="0.3">
      <c r="A13" s="244" t="s">
        <v>414</v>
      </c>
      <c r="B13" s="222">
        <v>51486</v>
      </c>
      <c r="C13" s="228">
        <v>29</v>
      </c>
      <c r="D13" s="254">
        <v>20</v>
      </c>
      <c r="E13" s="230">
        <v>9</v>
      </c>
      <c r="F13" s="245">
        <v>0</v>
      </c>
      <c r="G13" s="231"/>
      <c r="H13" s="231"/>
      <c r="I13" s="231"/>
      <c r="J13" s="231"/>
      <c r="K13" s="231"/>
      <c r="L13" s="231"/>
      <c r="M13" s="231"/>
      <c r="N13" s="231"/>
    </row>
    <row r="14" spans="1:14" ht="15.6" x14ac:dyDescent="0.3">
      <c r="A14" s="244" t="s">
        <v>443</v>
      </c>
      <c r="B14" s="222">
        <v>6612</v>
      </c>
      <c r="C14" s="228">
        <v>23</v>
      </c>
      <c r="D14" s="254">
        <v>4</v>
      </c>
      <c r="E14" s="230">
        <v>9</v>
      </c>
      <c r="F14" s="245">
        <v>10</v>
      </c>
      <c r="G14" s="231"/>
      <c r="H14" s="231"/>
      <c r="I14" s="231"/>
      <c r="J14" s="231"/>
      <c r="K14" s="231"/>
      <c r="L14" s="231"/>
      <c r="M14" s="231"/>
      <c r="N14" s="231"/>
    </row>
    <row r="15" spans="1:14" ht="15.6" x14ac:dyDescent="0.3">
      <c r="A15" s="244" t="s">
        <v>466</v>
      </c>
      <c r="B15" s="222">
        <v>14803</v>
      </c>
      <c r="C15" s="228">
        <v>33</v>
      </c>
      <c r="D15" s="254">
        <v>10</v>
      </c>
      <c r="E15" s="230">
        <v>11</v>
      </c>
      <c r="F15" s="245">
        <v>12</v>
      </c>
      <c r="G15" s="231"/>
      <c r="H15" s="231"/>
      <c r="I15" s="231"/>
      <c r="J15" s="231"/>
      <c r="K15" s="231"/>
      <c r="L15" s="231"/>
      <c r="M15" s="231"/>
      <c r="N15" s="231"/>
    </row>
    <row r="16" spans="1:14" ht="15.6" x14ac:dyDescent="0.3">
      <c r="A16" s="244" t="s">
        <v>497</v>
      </c>
      <c r="B16" s="224">
        <v>16481</v>
      </c>
      <c r="C16" s="228">
        <v>41</v>
      </c>
      <c r="D16" s="254">
        <v>28</v>
      </c>
      <c r="E16" s="230">
        <v>10</v>
      </c>
      <c r="F16" s="245">
        <v>3</v>
      </c>
      <c r="G16" s="231"/>
      <c r="H16" s="231"/>
      <c r="I16" s="231"/>
      <c r="J16" s="231"/>
      <c r="K16" s="231"/>
      <c r="L16" s="231"/>
      <c r="M16" s="231"/>
      <c r="N16" s="231"/>
    </row>
    <row r="17" spans="1:14" ht="15.6" x14ac:dyDescent="0.3">
      <c r="A17" s="244" t="s">
        <v>537</v>
      </c>
      <c r="B17" s="222">
        <v>33441</v>
      </c>
      <c r="C17" s="228">
        <v>61</v>
      </c>
      <c r="D17" s="254">
        <v>18</v>
      </c>
      <c r="E17" s="230">
        <v>27</v>
      </c>
      <c r="F17" s="245">
        <v>16</v>
      </c>
      <c r="G17" s="231"/>
      <c r="H17" s="231"/>
      <c r="I17" s="231"/>
      <c r="J17" s="231"/>
      <c r="K17" s="231"/>
      <c r="L17" s="231"/>
      <c r="M17" s="231"/>
      <c r="N17" s="231"/>
    </row>
    <row r="18" spans="1:14" ht="16.2" thickBot="1" x14ac:dyDescent="0.35">
      <c r="A18" s="247" t="s">
        <v>595</v>
      </c>
      <c r="B18" s="248">
        <v>32587</v>
      </c>
      <c r="C18" s="249">
        <v>86</v>
      </c>
      <c r="D18" s="255">
        <v>26</v>
      </c>
      <c r="E18" s="251">
        <v>21</v>
      </c>
      <c r="F18" s="252">
        <v>39</v>
      </c>
      <c r="G18" s="231"/>
      <c r="H18" s="231"/>
      <c r="I18" s="231"/>
      <c r="J18" s="231"/>
      <c r="K18" s="231"/>
      <c r="L18" s="231"/>
      <c r="M18" s="231"/>
      <c r="N18" s="231"/>
    </row>
    <row r="19" spans="1:14" ht="15.6" x14ac:dyDescent="0.3">
      <c r="A19" s="226" t="s">
        <v>742</v>
      </c>
      <c r="B19" s="236"/>
      <c r="C19" s="263">
        <f>SUM(C6:C18)</f>
        <v>664</v>
      </c>
      <c r="D19" s="265">
        <f>SUM(D6:D18)</f>
        <v>235</v>
      </c>
      <c r="E19" s="265">
        <f t="shared" ref="E19:F19" si="0">SUM(E6:E18)</f>
        <v>221</v>
      </c>
      <c r="F19" s="262">
        <f t="shared" si="0"/>
        <v>208</v>
      </c>
      <c r="G19" s="257"/>
      <c r="H19" s="257"/>
      <c r="I19" s="257"/>
      <c r="J19" s="257"/>
      <c r="K19" s="257"/>
      <c r="L19" s="257"/>
      <c r="M19" s="257"/>
      <c r="N19" s="257"/>
    </row>
    <row r="20" spans="1:14" ht="15.6" x14ac:dyDescent="0.3">
      <c r="A20" s="27" t="s">
        <v>785</v>
      </c>
      <c r="C20" s="233"/>
      <c r="D20" s="232">
        <f>D19/C19</f>
        <v>0.35391566265060243</v>
      </c>
      <c r="E20" s="258"/>
      <c r="F20" s="258"/>
      <c r="G20" s="259"/>
      <c r="H20" s="258"/>
      <c r="I20" s="258"/>
      <c r="J20" s="258"/>
      <c r="K20" s="258"/>
      <c r="L20" s="258"/>
      <c r="M20" s="258"/>
      <c r="N20" s="258"/>
    </row>
    <row r="21" spans="1:14" ht="15.6" x14ac:dyDescent="0.3">
      <c r="A21" s="226" t="s">
        <v>786</v>
      </c>
      <c r="B21" s="227"/>
      <c r="C21" s="231"/>
      <c r="D21" s="230">
        <v>221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</row>
    <row r="22" spans="1:14" ht="15.6" x14ac:dyDescent="0.3">
      <c r="A22" s="27" t="s">
        <v>787</v>
      </c>
      <c r="C22" s="233"/>
      <c r="D22" s="232">
        <f>D21/C19</f>
        <v>0.33283132530120479</v>
      </c>
      <c r="E22" s="258"/>
      <c r="F22" s="258"/>
      <c r="G22" s="259"/>
      <c r="H22" s="258"/>
      <c r="I22" s="258"/>
      <c r="J22" s="258"/>
      <c r="K22" s="258"/>
      <c r="L22" s="258"/>
      <c r="M22" s="258"/>
      <c r="N22" s="258"/>
    </row>
    <row r="23" spans="1:14" ht="15.6" x14ac:dyDescent="0.3">
      <c r="A23" s="27" t="s">
        <v>788</v>
      </c>
      <c r="B23" s="227"/>
      <c r="C23" s="231"/>
      <c r="D23" s="230">
        <v>208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</row>
    <row r="24" spans="1:14" ht="15.6" x14ac:dyDescent="0.3">
      <c r="A24" s="96" t="s">
        <v>792</v>
      </c>
      <c r="C24" s="233"/>
      <c r="D24" s="232">
        <f>D23/C19</f>
        <v>0.31325301204819278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</row>
    <row r="25" spans="1:14" ht="15.6" x14ac:dyDescent="0.3">
      <c r="A25" s="27" t="s">
        <v>793</v>
      </c>
      <c r="B25" s="227"/>
      <c r="C25" s="227"/>
      <c r="D25" s="225">
        <f>D19+D21</f>
        <v>456</v>
      </c>
    </row>
    <row r="33" spans="1:1" x14ac:dyDescent="0.3">
      <c r="A33" s="276"/>
    </row>
    <row r="39" spans="1:1" ht="15.6" x14ac:dyDescent="0.3">
      <c r="A39" s="274"/>
    </row>
    <row r="41" spans="1:1" x14ac:dyDescent="0.3">
      <c r="A41" s="275"/>
    </row>
  </sheetData>
  <hyperlinks>
    <hyperlink ref="A6" r:id="rId1" display="http://www.sodbtn.sk/obce/obec.php?kod_obce=544051" xr:uid="{4E831A5A-7172-451A-8F61-3CB3F86D72A9}"/>
    <hyperlink ref="A7" r:id="rId2" display="http://www.sodbtn.sk/obce/obec.php?kod_obce=527106" xr:uid="{7579061F-E00D-48D5-8C0F-38DA03E7FEF4}"/>
    <hyperlink ref="A8" r:id="rId3" display="http://www.sodbtn.sk/obce/obec.php?kod_obce=527840" xr:uid="{2EAF7D05-9CC6-4B4F-9983-43B03C7A08E4}"/>
    <hyperlink ref="A9" r:id="rId4" display="http://www.sodbtn.sk/obce/obec.php?kod_obce=526665" xr:uid="{96ED6055-7975-4F2E-8C1F-983DAE02452D}"/>
    <hyperlink ref="A10" r:id="rId5" display="http://www.sodbtn.sk/obce/obec.php?kod_obce=520802" xr:uid="{6030094D-7C1B-4C37-938C-70652B49C330}"/>
    <hyperlink ref="A11" r:id="rId6" display="http://www.sodbtn.sk/obce/obec.php?kod_obce=525146" xr:uid="{2FC45ED6-0518-4ACC-B11B-FDC76ED5B38F}"/>
    <hyperlink ref="A12" r:id="rId7" display="http://www.sodbtn.sk/obce/obec.php?kod_obce=524140" xr:uid="{4872FF0A-0886-4001-AA03-3C721E6324A9}"/>
    <hyperlink ref="A13" r:id="rId8" display="http://www.sodbtn.sk/obce/obec.php?kod_obce=523381" xr:uid="{7C829F0D-BA72-4D04-8886-3E5F1233EECC}"/>
    <hyperlink ref="A14" r:id="rId9" display="http://www.sodbtn.sk/obce/obec.php?kod_obce=520471" xr:uid="{5695B718-4FE5-4742-8910-0B97D478D3D0}"/>
    <hyperlink ref="A15" r:id="rId10" display="http://www.sodbtn.sk/obce/obec.php?kod_obce=543292" xr:uid="{BB142B30-DE02-4BFD-BBC3-F16E3FF25DA3}"/>
    <hyperlink ref="A16" r:id="rId11" display="http://www.sodbtn.sk/obce/obec.php?kod_obce=523585" xr:uid="{C1D5B872-81CF-4C46-A537-349DD09BF11E}"/>
    <hyperlink ref="A17" r:id="rId12" display="http://www.sodbtn.sk/obce/obec.php?kod_obce=520004" xr:uid="{0CCB2F4E-CE96-430B-9493-6D77E55FB69B}"/>
    <hyperlink ref="A18" r:id="rId13" display="http://www.sodbtn.sk/obce/obec.php?kod_obce=519006" xr:uid="{C3669B78-36B5-459B-8C1B-A2F2811700A0}"/>
  </hyperlinks>
  <pageMargins left="0.51181102362204722" right="0" top="0.94488188976377963" bottom="0" header="0" footer="0"/>
  <pageSetup paperSize="9" scale="65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PSK okresy-dotácie</vt:lpstr>
      <vt:lpstr>PSK-vzn</vt:lpstr>
      <vt:lpstr>PSK okresy-vzn</vt:lpstr>
      <vt:lpstr>SUMARIZÁCIA VZN-PSK</vt:lpstr>
      <vt:lpstr>Sumarizácia dotácií-PSK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2020-04-14T09:49:31Z</dcterms:modified>
</cp:coreProperties>
</file>